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108" documentId="8_{8EA2F62E-6045-4E12-862D-3A615BDFB12F}" xr6:coauthVersionLast="37" xr6:coauthVersionMax="37" xr10:uidLastSave="{C63E773F-88E3-45E2-AFE8-F2BCA61ACDBD}"/>
  <bookViews>
    <workbookView xWindow="0" yWindow="0" windowWidth="22260" windowHeight="12645" activeTab="3" xr2:uid="{00000000-000D-0000-FFFF-FFFF00000000}"/>
  </bookViews>
  <sheets>
    <sheet name="Boys" sheetId="2" r:id="rId1"/>
    <sheet name="Girls" sheetId="3" r:id="rId2"/>
    <sheet name="Score" sheetId="4" r:id="rId3"/>
    <sheet name="Leauges" sheetId="5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5" l="1"/>
  <c r="C28" i="5"/>
  <c r="C27" i="5"/>
  <c r="C26" i="5"/>
  <c r="C25" i="5"/>
  <c r="C24" i="5"/>
  <c r="C23" i="5"/>
  <c r="C22" i="5"/>
  <c r="C21" i="5"/>
  <c r="C20" i="5"/>
  <c r="C19" i="5"/>
  <c r="G15" i="5" l="1"/>
  <c r="G13" i="5" l="1"/>
  <c r="G7" i="5"/>
  <c r="G14" i="5"/>
  <c r="G6" i="5"/>
  <c r="G9" i="5"/>
  <c r="G12" i="5"/>
  <c r="G11" i="5"/>
  <c r="G5" i="5"/>
  <c r="G8" i="5"/>
  <c r="G10" i="5"/>
  <c r="C15" i="5"/>
  <c r="C9" i="5"/>
  <c r="C10" i="5"/>
  <c r="C8" i="5"/>
  <c r="C7" i="5"/>
  <c r="C12" i="5"/>
  <c r="C11" i="5"/>
  <c r="C13" i="5"/>
  <c r="C5" i="5"/>
  <c r="C6" i="5"/>
  <c r="C14" i="5"/>
  <c r="AD6" i="4" l="1"/>
  <c r="AD7" i="4"/>
  <c r="AD8" i="4"/>
  <c r="AD9" i="4"/>
  <c r="AD10" i="4"/>
  <c r="AD11" i="4"/>
  <c r="AD12" i="4"/>
  <c r="AD13" i="4"/>
  <c r="AD14" i="4"/>
  <c r="AD5" i="4"/>
  <c r="AD4" i="4"/>
  <c r="AG5" i="4" l="1"/>
  <c r="AM5" i="4" s="1"/>
  <c r="AG6" i="4"/>
  <c r="AM6" i="4" s="1"/>
  <c r="AG14" i="4"/>
  <c r="AM14" i="4" s="1"/>
  <c r="AG13" i="4"/>
  <c r="AM13" i="4" s="1"/>
  <c r="AG12" i="4"/>
  <c r="AM12" i="4" s="1"/>
  <c r="AG11" i="4"/>
  <c r="AM11" i="4" s="1"/>
  <c r="AG10" i="4"/>
  <c r="AM10" i="4" s="1"/>
  <c r="AG4" i="4"/>
  <c r="AM4" i="4" s="1"/>
  <c r="AG9" i="4"/>
  <c r="AM9" i="4" s="1"/>
  <c r="AG8" i="4"/>
  <c r="AM8" i="4" s="1"/>
  <c r="AG7" i="4"/>
  <c r="AM7" i="4" s="1"/>
  <c r="AO7" i="5"/>
  <c r="AO8" i="5"/>
  <c r="AO9" i="5"/>
  <c r="AO10" i="5"/>
  <c r="AO11" i="5"/>
  <c r="AO12" i="5"/>
  <c r="AO13" i="5"/>
  <c r="AO14" i="5"/>
  <c r="AO15" i="5"/>
  <c r="AO6" i="5"/>
  <c r="AO5" i="5"/>
  <c r="C24" i="4" l="1"/>
  <c r="B24" i="4"/>
  <c r="Z4" i="4" l="1"/>
  <c r="AH5" i="5"/>
  <c r="AA5" i="5"/>
  <c r="V4" i="4"/>
  <c r="AD5" i="5"/>
  <c r="N16" i="4"/>
  <c r="O16" i="4"/>
  <c r="K16" i="4"/>
  <c r="L16" i="4"/>
  <c r="H16" i="4"/>
  <c r="I16" i="4"/>
  <c r="E16" i="4"/>
  <c r="F16" i="4"/>
  <c r="B16" i="4"/>
  <c r="C16" i="4"/>
  <c r="N8" i="4"/>
  <c r="O8" i="4"/>
  <c r="Z9" i="4" s="1"/>
  <c r="K8" i="4"/>
  <c r="L8" i="4"/>
  <c r="H8" i="4"/>
  <c r="I8" i="4"/>
  <c r="E8" i="4"/>
  <c r="F8" i="4"/>
  <c r="B8" i="4"/>
  <c r="C8" i="4"/>
  <c r="AK5" i="5" l="1"/>
  <c r="Z7" i="4"/>
  <c r="AH8" i="5"/>
  <c r="V5" i="4"/>
  <c r="AD6" i="5"/>
  <c r="V11" i="4"/>
  <c r="AD12" i="5"/>
  <c r="Z8" i="4"/>
  <c r="AH9" i="5"/>
  <c r="Z12" i="4"/>
  <c r="AH13" i="5"/>
  <c r="Z14" i="4"/>
  <c r="AH15" i="5"/>
  <c r="Z5" i="4"/>
  <c r="AH6" i="5"/>
  <c r="Z11" i="4"/>
  <c r="AH12" i="5"/>
  <c r="Z13" i="4"/>
  <c r="AH14" i="5"/>
  <c r="V7" i="4"/>
  <c r="AD8" i="5"/>
  <c r="V9" i="4"/>
  <c r="AD10" i="5"/>
  <c r="V13" i="4"/>
  <c r="AD14" i="5"/>
  <c r="Z6" i="4"/>
  <c r="AH7" i="5"/>
  <c r="Z10" i="4"/>
  <c r="AH11" i="5"/>
  <c r="V6" i="4"/>
  <c r="AD7" i="5"/>
  <c r="V8" i="4"/>
  <c r="AD9" i="5"/>
  <c r="AK9" i="5" s="1"/>
  <c r="V12" i="4"/>
  <c r="AD13" i="5"/>
  <c r="V14" i="4"/>
  <c r="AD15" i="5"/>
  <c r="V10" i="4"/>
  <c r="AD11" i="5"/>
  <c r="AH10" i="5"/>
  <c r="AK11" i="5" l="1"/>
  <c r="AK12" i="5"/>
  <c r="AK14" i="5"/>
  <c r="AK13" i="5"/>
  <c r="AK6" i="5"/>
  <c r="AK15" i="5"/>
  <c r="AK7" i="5"/>
  <c r="AK10" i="5"/>
  <c r="AK8" i="5"/>
</calcChain>
</file>

<file path=xl/sharedStrings.xml><?xml version="1.0" encoding="utf-8"?>
<sst xmlns="http://schemas.openxmlformats.org/spreadsheetml/2006/main" count="563" uniqueCount="216">
  <si>
    <t>Colchester &amp; Tendring AC</t>
  </si>
  <si>
    <t>U11</t>
  </si>
  <si>
    <t>Stanley</t>
  </si>
  <si>
    <t>Hobbs</t>
  </si>
  <si>
    <t>Fred</t>
  </si>
  <si>
    <t>Walton</t>
  </si>
  <si>
    <t>U13</t>
  </si>
  <si>
    <t xml:space="preserve">Finn  </t>
  </si>
  <si>
    <t>Rattray</t>
  </si>
  <si>
    <t>Rocco</t>
  </si>
  <si>
    <t>Viljoen</t>
  </si>
  <si>
    <t>Finley</t>
  </si>
  <si>
    <t>U15</t>
  </si>
  <si>
    <t xml:space="preserve">Aidan </t>
  </si>
  <si>
    <t>Cahill</t>
  </si>
  <si>
    <t>Shippey</t>
  </si>
  <si>
    <t>Thomas</t>
  </si>
  <si>
    <t>Palmer</t>
  </si>
  <si>
    <t>U17</t>
  </si>
  <si>
    <t>Gardiner</t>
  </si>
  <si>
    <t>Harry</t>
  </si>
  <si>
    <t>Lorkan</t>
  </si>
  <si>
    <t>Charlie</t>
  </si>
  <si>
    <t>Oscar</t>
  </si>
  <si>
    <t>Griffiths</t>
  </si>
  <si>
    <t>Jack</t>
  </si>
  <si>
    <t>Joe</t>
  </si>
  <si>
    <t>Michael</t>
  </si>
  <si>
    <t>Smith</t>
  </si>
  <si>
    <t>Emily</t>
  </si>
  <si>
    <t>Katie</t>
  </si>
  <si>
    <t>Rachel</t>
  </si>
  <si>
    <t>Sandercock</t>
  </si>
  <si>
    <t xml:space="preserve">Elsa </t>
  </si>
  <si>
    <t>Styles</t>
  </si>
  <si>
    <t>White</t>
  </si>
  <si>
    <t xml:space="preserve">Fallon </t>
  </si>
  <si>
    <t>Erin</t>
  </si>
  <si>
    <t>Eliza</t>
  </si>
  <si>
    <t>Woods</t>
  </si>
  <si>
    <t>Ally</t>
  </si>
  <si>
    <t>Thordyke</t>
  </si>
  <si>
    <t>Amelia</t>
  </si>
  <si>
    <t>Grace</t>
  </si>
  <si>
    <t>Polly</t>
  </si>
  <si>
    <t>Parker</t>
  </si>
  <si>
    <t>Harrison</t>
  </si>
  <si>
    <t>Leek</t>
  </si>
  <si>
    <t>Colchester Harriers</t>
  </si>
  <si>
    <t>Theo</t>
  </si>
  <si>
    <t>Matthew</t>
  </si>
  <si>
    <t>Alice</t>
  </si>
  <si>
    <t>Begg</t>
  </si>
  <si>
    <t>Anna</t>
  </si>
  <si>
    <t>Daisy</t>
  </si>
  <si>
    <t>Hilson</t>
  </si>
  <si>
    <t>Ella</t>
  </si>
  <si>
    <t>Isabella</t>
  </si>
  <si>
    <t>Jennifer</t>
  </si>
  <si>
    <t>Jes</t>
  </si>
  <si>
    <t>Longstaff</t>
  </si>
  <si>
    <t>Madeleine</t>
  </si>
  <si>
    <t>Claydon</t>
  </si>
  <si>
    <t>Milly</t>
  </si>
  <si>
    <t>Presland</t>
  </si>
  <si>
    <t>Molly</t>
  </si>
  <si>
    <t>Collins</t>
  </si>
  <si>
    <t>Freya</t>
  </si>
  <si>
    <t>Great Bentley</t>
  </si>
  <si>
    <t>Ben</t>
  </si>
  <si>
    <t>Colsell</t>
  </si>
  <si>
    <t>Hadleigh  Hares</t>
  </si>
  <si>
    <t>Taylor</t>
  </si>
  <si>
    <t>Davis</t>
  </si>
  <si>
    <t>Oliver</t>
  </si>
  <si>
    <t>Jamie</t>
  </si>
  <si>
    <t>Elena</t>
  </si>
  <si>
    <t>Elizabeth</t>
  </si>
  <si>
    <t>Rigby</t>
  </si>
  <si>
    <t>Bodsworth</t>
  </si>
  <si>
    <t>Avis</t>
  </si>
  <si>
    <t>Isla</t>
  </si>
  <si>
    <t>Widdowson</t>
  </si>
  <si>
    <t>Bewsher</t>
  </si>
  <si>
    <t>Ruby</t>
  </si>
  <si>
    <t>Harwich  Runners</t>
  </si>
  <si>
    <t>Cooper</t>
  </si>
  <si>
    <t>Carter</t>
  </si>
  <si>
    <t>Newman</t>
  </si>
  <si>
    <t>Ward</t>
  </si>
  <si>
    <t>Jemima</t>
  </si>
  <si>
    <t>Garner</t>
  </si>
  <si>
    <t>Ipswich  Jaffa</t>
  </si>
  <si>
    <t>Howlett</t>
  </si>
  <si>
    <t>Bilner</t>
  </si>
  <si>
    <t>Dylan</t>
  </si>
  <si>
    <t>Ethan</t>
  </si>
  <si>
    <t>Schultz</t>
  </si>
  <si>
    <t>Langner</t>
  </si>
  <si>
    <t>James</t>
  </si>
  <si>
    <t>Bennet</t>
  </si>
  <si>
    <t xml:space="preserve">Langner </t>
  </si>
  <si>
    <t>Wilcox</t>
  </si>
  <si>
    <t>Robbie</t>
  </si>
  <si>
    <t>Laing</t>
  </si>
  <si>
    <t>Sidney</t>
  </si>
  <si>
    <t>Tilley</t>
  </si>
  <si>
    <t>Lansdown</t>
  </si>
  <si>
    <t>William</t>
  </si>
  <si>
    <t>Sullivan</t>
  </si>
  <si>
    <t>Harley</t>
  </si>
  <si>
    <t>Jasmine</t>
  </si>
  <si>
    <t>Madeline</t>
  </si>
  <si>
    <t>Ferguson</t>
  </si>
  <si>
    <t>Mid Essex Casuals</t>
  </si>
  <si>
    <t>Leyla</t>
  </si>
  <si>
    <t>Williams</t>
  </si>
  <si>
    <t>Robins</t>
  </si>
  <si>
    <t>Springfield  Striders</t>
  </si>
  <si>
    <t>Davies</t>
  </si>
  <si>
    <t>Gooding</t>
  </si>
  <si>
    <t>Brazier</t>
  </si>
  <si>
    <t>Tiptree</t>
  </si>
  <si>
    <t>Ballard</t>
  </si>
  <si>
    <t>Yorston</t>
  </si>
  <si>
    <t>Millie</t>
  </si>
  <si>
    <t>Bella</t>
  </si>
  <si>
    <t>Russell</t>
  </si>
  <si>
    <t>53-12</t>
  </si>
  <si>
    <t>Posn</t>
  </si>
  <si>
    <t>Club</t>
  </si>
  <si>
    <t>Sch Age</t>
  </si>
  <si>
    <t>Colchester &amp; Tendring</t>
  </si>
  <si>
    <t>Ipswich Jaffa</t>
  </si>
  <si>
    <t>Harwich</t>
  </si>
  <si>
    <t>Mid Essex</t>
  </si>
  <si>
    <t>Hadleigh Hares AC</t>
  </si>
  <si>
    <t>Great Bentley RC</t>
  </si>
  <si>
    <t>Springfield Striders</t>
  </si>
  <si>
    <t>Witham R C</t>
  </si>
  <si>
    <t>Boys</t>
  </si>
  <si>
    <t>Girls</t>
  </si>
  <si>
    <t>CATs</t>
  </si>
  <si>
    <t>Col H</t>
  </si>
  <si>
    <t>Hadleigh</t>
  </si>
  <si>
    <t>Ipswich</t>
  </si>
  <si>
    <t>Springfield</t>
  </si>
  <si>
    <t>Next Boy</t>
  </si>
  <si>
    <t>Next Girl</t>
  </si>
  <si>
    <t>Gt Bentley</t>
  </si>
  <si>
    <t>Score</t>
  </si>
  <si>
    <t>Pts</t>
  </si>
  <si>
    <t>Sch Year</t>
  </si>
  <si>
    <t>Age Group</t>
  </si>
  <si>
    <t>Witham</t>
  </si>
  <si>
    <t>Total</t>
  </si>
  <si>
    <t xml:space="preserve">Both </t>
  </si>
  <si>
    <t>Combined</t>
  </si>
  <si>
    <t>R 1</t>
  </si>
  <si>
    <t>R 2</t>
  </si>
  <si>
    <t>R 3</t>
  </si>
  <si>
    <t>R 4</t>
  </si>
  <si>
    <t>R 5</t>
  </si>
  <si>
    <t>R 6</t>
  </si>
  <si>
    <t>TOTAL</t>
  </si>
  <si>
    <t>Junior Boys Results - Race 1 - Springfield - 28 Oct  2018</t>
  </si>
  <si>
    <t>Race 1 Pts</t>
  </si>
  <si>
    <t>Frankie</t>
  </si>
  <si>
    <t>Leni</t>
  </si>
  <si>
    <t>Blacker</t>
  </si>
  <si>
    <t>Finn</t>
  </si>
  <si>
    <t>Jameson</t>
  </si>
  <si>
    <t>Matilda</t>
  </si>
  <si>
    <t xml:space="preserve">Eleanor </t>
  </si>
  <si>
    <t>Gunning</t>
  </si>
  <si>
    <t>Mia</t>
  </si>
  <si>
    <t>Bowring</t>
  </si>
  <si>
    <t>Goodall</t>
  </si>
  <si>
    <t>Connew</t>
  </si>
  <si>
    <t>Willis</t>
  </si>
  <si>
    <t>Christie</t>
  </si>
  <si>
    <t>Freeman</t>
  </si>
  <si>
    <t>Halstead</t>
  </si>
  <si>
    <t>Cooke</t>
  </si>
  <si>
    <t>Watley</t>
  </si>
  <si>
    <t>Arthur</t>
  </si>
  <si>
    <t>George Harry</t>
  </si>
  <si>
    <t>Zoe</t>
  </si>
  <si>
    <t>Tommy</t>
  </si>
  <si>
    <t>Eddison</t>
  </si>
  <si>
    <t>Bariler</t>
  </si>
  <si>
    <t>Izzet</t>
  </si>
  <si>
    <t>Alexandra</t>
  </si>
  <si>
    <t>Bell-Cobbold</t>
  </si>
  <si>
    <t>Swan</t>
  </si>
  <si>
    <t>Langstaff</t>
  </si>
  <si>
    <t>Ghignoni</t>
  </si>
  <si>
    <t>Redecca</t>
  </si>
  <si>
    <t>Samuel</t>
  </si>
  <si>
    <t>Victor</t>
  </si>
  <si>
    <t>Parmerter</t>
  </si>
  <si>
    <t>Steinwand</t>
  </si>
  <si>
    <t>Ciennn</t>
  </si>
  <si>
    <t>Telford</t>
  </si>
  <si>
    <t>Laverack</t>
  </si>
  <si>
    <t>?</t>
  </si>
  <si>
    <t>Danial</t>
  </si>
  <si>
    <t>Dalia</t>
  </si>
  <si>
    <t>Jaballah</t>
  </si>
  <si>
    <t>Lewis</t>
  </si>
  <si>
    <t>DNF</t>
  </si>
  <si>
    <t>Hastead R R</t>
  </si>
  <si>
    <t>Martha</t>
  </si>
  <si>
    <t>May</t>
  </si>
  <si>
    <t>Robinson-Miller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</si>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</sst>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8"/>
      <color indexed="8"/>
      <name val="Arial"/>
      <family val="2"/>
    </font>
    <font>
      <u/>
      <sz val="18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6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theme="1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4C6E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4" borderId="9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29" xfId="3" applyFont="1" applyBorder="1" applyAlignment="1">
      <alignment horizontal="left" vertical="center"/>
    </xf>
    <xf numFmtId="0" fontId="19" fillId="0" borderId="30" xfId="3" applyFont="1" applyBorder="1" applyAlignment="1">
      <alignment horizontal="left" vertical="center"/>
    </xf>
    <xf numFmtId="0" fontId="18" fillId="3" borderId="14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center"/>
    </xf>
    <xf numFmtId="0" fontId="19" fillId="0" borderId="2" xfId="3" applyFont="1" applyBorder="1" applyAlignment="1">
      <alignment horizontal="left" vertical="center"/>
    </xf>
    <xf numFmtId="0" fontId="19" fillId="0" borderId="15" xfId="3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19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/>
    <xf numFmtId="0" fontId="10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20" fillId="0" borderId="2" xfId="3" applyFont="1" applyBorder="1" applyAlignment="1">
      <alignment horizontal="left" vertical="center"/>
    </xf>
    <xf numFmtId="0" fontId="20" fillId="0" borderId="15" xfId="3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9" fillId="0" borderId="0" xfId="3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0" fillId="0" borderId="33" xfId="3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20" fillId="0" borderId="34" xfId="3" applyFont="1" applyBorder="1" applyAlignment="1">
      <alignment horizontal="left" vertical="center"/>
    </xf>
    <xf numFmtId="0" fontId="20" fillId="0" borderId="35" xfId="3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0" fillId="0" borderId="5" xfId="3" applyFont="1" applyBorder="1" applyAlignment="1">
      <alignment horizontal="left" vertical="center"/>
    </xf>
    <xf numFmtId="0" fontId="20" fillId="0" borderId="16" xfId="3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</cellXfs>
  <cellStyles count="4">
    <cellStyle name="Normal" xfId="0" builtinId="0"/>
    <cellStyle name="Normal 2" xfId="1" xr:uid="{8D12F5AE-EEB2-49AA-A1E7-511567CEA6AD}"/>
    <cellStyle name="Normal 4" xfId="3" xr:uid="{B3E76CF9-DE57-4EBA-9E26-98D284689535}"/>
    <cellStyle name="Normal 5" xfId="2" xr:uid="{D17618B8-B65E-4AD6-885A-66960797F88D}"/>
  </cellStyles>
  <dxfs count="0"/>
  <tableStyles count="0" defaultTableStyle="TableStyleMedium2" defaultPivotStyle="PivotStyleLight16"/>
  <colors>
    <mruColors>
      <color rgb="FFFF33CC"/>
      <color rgb="FF9BC2E6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AE5C-74C7-4C39-BA2E-2523C17FBE13}">
  <dimension ref="A1:F81"/>
  <sheetViews>
    <sheetView workbookViewId="0"/>
  </sheetViews>
  <sheetFormatPr defaultRowHeight="15" x14ac:dyDescent="0.25"/>
  <cols>
    <col min="1" max="1" width="9.140625" style="14"/>
    <col min="2" max="2" width="14.5703125" style="37" customWidth="1"/>
    <col min="3" max="3" width="20.5703125" style="37" customWidth="1"/>
    <col min="4" max="4" width="28.5703125" style="14" customWidth="1"/>
    <col min="5" max="6" width="11.42578125" style="14" customWidth="1"/>
  </cols>
  <sheetData>
    <row r="1" spans="1:6" ht="23.25" x14ac:dyDescent="0.25">
      <c r="A1" s="42" t="s">
        <v>165</v>
      </c>
      <c r="B1" s="8"/>
      <c r="C1" s="8"/>
      <c r="D1" s="10"/>
      <c r="E1" s="10"/>
      <c r="F1" s="10"/>
    </row>
    <row r="2" spans="1:6" ht="11.25" customHeight="1" x14ac:dyDescent="0.25">
      <c r="A2" s="11"/>
      <c r="B2" s="8"/>
      <c r="C2" s="8"/>
      <c r="D2" s="10"/>
      <c r="E2" s="10"/>
      <c r="F2" s="10"/>
    </row>
    <row r="3" spans="1:6" s="12" customFormat="1" ht="36" x14ac:dyDescent="0.3">
      <c r="A3" s="13" t="s">
        <v>129</v>
      </c>
      <c r="B3" s="36"/>
      <c r="C3" s="36"/>
      <c r="D3" s="13" t="s">
        <v>130</v>
      </c>
      <c r="E3" s="35" t="s">
        <v>152</v>
      </c>
      <c r="F3" s="35" t="s">
        <v>153</v>
      </c>
    </row>
    <row r="4" spans="1:6" ht="15.75" x14ac:dyDescent="0.25">
      <c r="A4" s="34">
        <v>1</v>
      </c>
      <c r="B4" s="1" t="s">
        <v>16</v>
      </c>
      <c r="C4" s="1" t="s">
        <v>17</v>
      </c>
      <c r="D4" s="2" t="s">
        <v>48</v>
      </c>
      <c r="E4" s="2">
        <v>12</v>
      </c>
      <c r="F4" s="2" t="s">
        <v>18</v>
      </c>
    </row>
    <row r="5" spans="1:6" ht="15.75" x14ac:dyDescent="0.25">
      <c r="A5" s="34">
        <v>2</v>
      </c>
      <c r="B5" s="1" t="s">
        <v>13</v>
      </c>
      <c r="C5" s="1" t="s">
        <v>14</v>
      </c>
      <c r="D5" s="2" t="s">
        <v>0</v>
      </c>
      <c r="E5" s="2">
        <v>10</v>
      </c>
      <c r="F5" s="2" t="s">
        <v>12</v>
      </c>
    </row>
    <row r="6" spans="1:6" ht="15.75" x14ac:dyDescent="0.25">
      <c r="A6" s="34">
        <v>3</v>
      </c>
      <c r="B6" s="1" t="s">
        <v>199</v>
      </c>
      <c r="C6" s="1" t="s">
        <v>201</v>
      </c>
      <c r="D6" s="2" t="s">
        <v>48</v>
      </c>
      <c r="E6" s="2">
        <v>12</v>
      </c>
      <c r="F6" s="2" t="s">
        <v>18</v>
      </c>
    </row>
    <row r="7" spans="1:6" ht="15.75" x14ac:dyDescent="0.25">
      <c r="A7" s="34">
        <v>4</v>
      </c>
      <c r="B7" s="1" t="s">
        <v>198</v>
      </c>
      <c r="C7" s="1" t="s">
        <v>15</v>
      </c>
      <c r="D7" s="2" t="s">
        <v>48</v>
      </c>
      <c r="E7" s="2">
        <v>10</v>
      </c>
      <c r="F7" s="2" t="s">
        <v>12</v>
      </c>
    </row>
    <row r="8" spans="1:6" ht="15.75" x14ac:dyDescent="0.25">
      <c r="A8" s="34">
        <v>5</v>
      </c>
      <c r="B8" s="1" t="s">
        <v>108</v>
      </c>
      <c r="C8" s="1" t="s">
        <v>113</v>
      </c>
      <c r="D8" s="6" t="s">
        <v>114</v>
      </c>
      <c r="E8" s="2">
        <v>10</v>
      </c>
      <c r="F8" s="2" t="s">
        <v>12</v>
      </c>
    </row>
    <row r="9" spans="1:6" ht="15.75" x14ac:dyDescent="0.25">
      <c r="A9" s="34">
        <v>6</v>
      </c>
      <c r="B9" s="131" t="s">
        <v>188</v>
      </c>
      <c r="C9" s="131" t="s">
        <v>70</v>
      </c>
      <c r="D9" s="2" t="s">
        <v>48</v>
      </c>
      <c r="E9" s="34">
        <v>11</v>
      </c>
      <c r="F9" s="2" t="s">
        <v>18</v>
      </c>
    </row>
    <row r="10" spans="1:6" ht="15.75" x14ac:dyDescent="0.25">
      <c r="A10" s="34">
        <v>7</v>
      </c>
      <c r="B10" s="3" t="s">
        <v>50</v>
      </c>
      <c r="C10" s="3" t="s">
        <v>100</v>
      </c>
      <c r="D10" s="2" t="s">
        <v>92</v>
      </c>
      <c r="E10" s="2">
        <v>11</v>
      </c>
      <c r="F10" s="2" t="s">
        <v>18</v>
      </c>
    </row>
    <row r="11" spans="1:6" ht="15.75" x14ac:dyDescent="0.25">
      <c r="A11" s="34">
        <v>8</v>
      </c>
      <c r="B11" s="3" t="s">
        <v>105</v>
      </c>
      <c r="C11" s="3" t="s">
        <v>106</v>
      </c>
      <c r="D11" s="6" t="s">
        <v>92</v>
      </c>
      <c r="E11" s="2">
        <v>7</v>
      </c>
      <c r="F11" s="2" t="s">
        <v>6</v>
      </c>
    </row>
    <row r="12" spans="1:6" ht="15.75" x14ac:dyDescent="0.25">
      <c r="A12" s="34">
        <v>9</v>
      </c>
      <c r="B12" s="131" t="s">
        <v>95</v>
      </c>
      <c r="C12" s="131" t="s">
        <v>117</v>
      </c>
      <c r="D12" s="2" t="s">
        <v>118</v>
      </c>
      <c r="E12" s="34">
        <v>6</v>
      </c>
      <c r="F12" s="2" t="s">
        <v>1</v>
      </c>
    </row>
    <row r="13" spans="1:6" ht="15.75" x14ac:dyDescent="0.25">
      <c r="A13" s="34">
        <v>10</v>
      </c>
      <c r="B13" s="1" t="s">
        <v>7</v>
      </c>
      <c r="C13" s="1" t="s">
        <v>8</v>
      </c>
      <c r="D13" s="2" t="s">
        <v>0</v>
      </c>
      <c r="E13" s="2">
        <v>8</v>
      </c>
      <c r="F13" s="2" t="s">
        <v>6</v>
      </c>
    </row>
    <row r="14" spans="1:6" ht="15.75" x14ac:dyDescent="0.25">
      <c r="A14" s="34">
        <v>11</v>
      </c>
      <c r="B14" s="3" t="s">
        <v>69</v>
      </c>
      <c r="C14" s="3" t="s">
        <v>93</v>
      </c>
      <c r="D14" s="2" t="s">
        <v>92</v>
      </c>
      <c r="E14" s="2">
        <v>7</v>
      </c>
      <c r="F14" s="2" t="s">
        <v>6</v>
      </c>
    </row>
    <row r="15" spans="1:6" ht="15.75" x14ac:dyDescent="0.25">
      <c r="A15" s="34">
        <v>12</v>
      </c>
      <c r="B15" s="131" t="s">
        <v>49</v>
      </c>
      <c r="C15" s="131" t="s">
        <v>19</v>
      </c>
      <c r="D15" s="2" t="s">
        <v>48</v>
      </c>
      <c r="E15" s="34">
        <v>8</v>
      </c>
      <c r="F15" s="2" t="s">
        <v>6</v>
      </c>
    </row>
    <row r="16" spans="1:6" ht="15.75" x14ac:dyDescent="0.25">
      <c r="A16" s="34">
        <v>13</v>
      </c>
      <c r="B16" s="3" t="s">
        <v>96</v>
      </c>
      <c r="C16" s="3" t="s">
        <v>97</v>
      </c>
      <c r="D16" s="6" t="s">
        <v>92</v>
      </c>
      <c r="E16" s="2">
        <v>9</v>
      </c>
      <c r="F16" s="2" t="s">
        <v>12</v>
      </c>
    </row>
    <row r="17" spans="1:6" ht="15.75" x14ac:dyDescent="0.25">
      <c r="A17" s="34">
        <v>14</v>
      </c>
      <c r="B17" s="1" t="s">
        <v>9</v>
      </c>
      <c r="C17" s="1" t="s">
        <v>10</v>
      </c>
      <c r="D17" s="2" t="s">
        <v>0</v>
      </c>
      <c r="E17" s="2">
        <v>8</v>
      </c>
      <c r="F17" s="2" t="s">
        <v>6</v>
      </c>
    </row>
    <row r="18" spans="1:6" ht="15.75" x14ac:dyDescent="0.25">
      <c r="A18" s="34">
        <v>15</v>
      </c>
      <c r="B18" s="1" t="s">
        <v>189</v>
      </c>
      <c r="C18" s="1" t="s">
        <v>190</v>
      </c>
      <c r="D18" s="2" t="s">
        <v>0</v>
      </c>
      <c r="E18" s="2">
        <v>8</v>
      </c>
      <c r="F18" s="2" t="s">
        <v>6</v>
      </c>
    </row>
    <row r="19" spans="1:6" ht="15.75" x14ac:dyDescent="0.25">
      <c r="A19" s="34">
        <v>16</v>
      </c>
      <c r="B19" s="1" t="s">
        <v>26</v>
      </c>
      <c r="C19" s="4" t="s">
        <v>113</v>
      </c>
      <c r="D19" s="6" t="s">
        <v>114</v>
      </c>
      <c r="E19" s="2">
        <v>8</v>
      </c>
      <c r="F19" s="2" t="s">
        <v>6</v>
      </c>
    </row>
    <row r="20" spans="1:6" ht="15.75" x14ac:dyDescent="0.25">
      <c r="A20" s="34">
        <v>17</v>
      </c>
      <c r="B20" s="3" t="s">
        <v>74</v>
      </c>
      <c r="C20" s="3" t="s">
        <v>101</v>
      </c>
      <c r="D20" s="6" t="s">
        <v>92</v>
      </c>
      <c r="E20" s="2">
        <v>11</v>
      </c>
      <c r="F20" s="2" t="s">
        <v>18</v>
      </c>
    </row>
    <row r="21" spans="1:6" ht="15.75" x14ac:dyDescent="0.25">
      <c r="A21" s="34">
        <v>18</v>
      </c>
      <c r="B21" s="1" t="s">
        <v>22</v>
      </c>
      <c r="C21" s="1" t="s">
        <v>200</v>
      </c>
      <c r="D21" s="2" t="s">
        <v>48</v>
      </c>
      <c r="E21" s="2">
        <v>8</v>
      </c>
      <c r="F21" s="2" t="s">
        <v>6</v>
      </c>
    </row>
    <row r="22" spans="1:6" ht="15.75" x14ac:dyDescent="0.25">
      <c r="A22" s="34">
        <v>19</v>
      </c>
      <c r="B22" s="1" t="s">
        <v>2</v>
      </c>
      <c r="C22" s="1" t="s">
        <v>3</v>
      </c>
      <c r="D22" s="2" t="s">
        <v>0</v>
      </c>
      <c r="E22" s="2">
        <v>7</v>
      </c>
      <c r="F22" s="2" t="s">
        <v>6</v>
      </c>
    </row>
    <row r="23" spans="1:6" ht="15.75" x14ac:dyDescent="0.25">
      <c r="A23" s="34">
        <v>20</v>
      </c>
      <c r="B23" s="132" t="s">
        <v>185</v>
      </c>
      <c r="C23" s="132" t="s">
        <v>123</v>
      </c>
      <c r="D23" s="2" t="s">
        <v>122</v>
      </c>
      <c r="E23" s="133">
        <v>7</v>
      </c>
      <c r="F23" s="2" t="s">
        <v>6</v>
      </c>
    </row>
    <row r="24" spans="1:6" ht="15.75" x14ac:dyDescent="0.25">
      <c r="A24" s="34">
        <v>21</v>
      </c>
      <c r="B24" s="131" t="s">
        <v>46</v>
      </c>
      <c r="C24" s="131" t="s">
        <v>47</v>
      </c>
      <c r="D24" s="2" t="s">
        <v>48</v>
      </c>
      <c r="E24" s="34">
        <v>7</v>
      </c>
      <c r="F24" s="2" t="s">
        <v>6</v>
      </c>
    </row>
    <row r="25" spans="1:6" ht="15.75" x14ac:dyDescent="0.25">
      <c r="A25" s="34">
        <v>22</v>
      </c>
      <c r="B25" s="1" t="s">
        <v>25</v>
      </c>
      <c r="C25" s="1" t="s">
        <v>191</v>
      </c>
      <c r="D25" s="2" t="s">
        <v>0</v>
      </c>
      <c r="E25" s="2">
        <v>6</v>
      </c>
      <c r="F25" s="2" t="s">
        <v>1</v>
      </c>
    </row>
    <row r="26" spans="1:6" ht="15.75" x14ac:dyDescent="0.25">
      <c r="A26" s="34">
        <v>23</v>
      </c>
      <c r="B26" s="131" t="s">
        <v>75</v>
      </c>
      <c r="C26" s="131" t="s">
        <v>87</v>
      </c>
      <c r="D26" s="2" t="s">
        <v>85</v>
      </c>
      <c r="E26" s="2">
        <v>5</v>
      </c>
      <c r="F26" s="2" t="s">
        <v>1</v>
      </c>
    </row>
    <row r="27" spans="1:6" ht="15.75" x14ac:dyDescent="0.25">
      <c r="A27" s="34">
        <v>24</v>
      </c>
      <c r="B27" s="132" t="s">
        <v>186</v>
      </c>
      <c r="C27" s="132" t="s">
        <v>28</v>
      </c>
      <c r="D27" s="2" t="s">
        <v>122</v>
      </c>
      <c r="E27" s="133">
        <v>8</v>
      </c>
      <c r="F27" s="2" t="s">
        <v>6</v>
      </c>
    </row>
    <row r="28" spans="1:6" ht="15.75" x14ac:dyDescent="0.25">
      <c r="A28" s="34">
        <v>25</v>
      </c>
      <c r="B28" s="1" t="s">
        <v>4</v>
      </c>
      <c r="C28" s="1" t="s">
        <v>5</v>
      </c>
      <c r="D28" s="2" t="s">
        <v>0</v>
      </c>
      <c r="E28" s="2">
        <v>7</v>
      </c>
      <c r="F28" s="2" t="s">
        <v>6</v>
      </c>
    </row>
    <row r="29" spans="1:6" ht="15.75" x14ac:dyDescent="0.25">
      <c r="A29" s="34">
        <v>26</v>
      </c>
      <c r="B29" s="1" t="s">
        <v>23</v>
      </c>
      <c r="C29" s="1" t="s">
        <v>24</v>
      </c>
      <c r="D29" s="2" t="s">
        <v>0</v>
      </c>
      <c r="E29" s="2">
        <v>6</v>
      </c>
      <c r="F29" s="2" t="s">
        <v>1</v>
      </c>
    </row>
    <row r="30" spans="1:6" ht="15.75" x14ac:dyDescent="0.25">
      <c r="A30" s="34">
        <v>27</v>
      </c>
      <c r="B30" s="131" t="s">
        <v>25</v>
      </c>
      <c r="C30" s="131" t="s">
        <v>83</v>
      </c>
      <c r="D30" s="2" t="s">
        <v>71</v>
      </c>
      <c r="E30" s="34">
        <v>4</v>
      </c>
      <c r="F30" s="2" t="s">
        <v>1</v>
      </c>
    </row>
    <row r="31" spans="1:6" ht="15.75" x14ac:dyDescent="0.25">
      <c r="A31" s="34">
        <v>28</v>
      </c>
      <c r="B31" s="1" t="s">
        <v>99</v>
      </c>
      <c r="C31" s="1" t="s">
        <v>169</v>
      </c>
      <c r="D31" s="2" t="s">
        <v>68</v>
      </c>
      <c r="E31" s="2">
        <v>5</v>
      </c>
      <c r="F31" s="2" t="s">
        <v>1</v>
      </c>
    </row>
    <row r="32" spans="1:6" ht="15.75" x14ac:dyDescent="0.25">
      <c r="A32" s="34">
        <v>29</v>
      </c>
      <c r="B32" s="131" t="s">
        <v>16</v>
      </c>
      <c r="C32" s="131" t="s">
        <v>73</v>
      </c>
      <c r="D32" s="2" t="s">
        <v>71</v>
      </c>
      <c r="E32" s="34">
        <v>5</v>
      </c>
      <c r="F32" s="2" t="s">
        <v>1</v>
      </c>
    </row>
    <row r="33" spans="1:6" ht="15.75" x14ac:dyDescent="0.25">
      <c r="A33" s="34">
        <v>30</v>
      </c>
      <c r="B33" s="3" t="s">
        <v>20</v>
      </c>
      <c r="C33" s="3" t="s">
        <v>98</v>
      </c>
      <c r="D33" s="2" t="s">
        <v>92</v>
      </c>
      <c r="E33" s="2">
        <v>7</v>
      </c>
      <c r="F33" s="2" t="s">
        <v>6</v>
      </c>
    </row>
    <row r="34" spans="1:6" ht="15.75" x14ac:dyDescent="0.25">
      <c r="A34" s="34">
        <v>31</v>
      </c>
      <c r="B34" s="7" t="s">
        <v>170</v>
      </c>
      <c r="C34" s="7" t="s">
        <v>88</v>
      </c>
      <c r="D34" s="2" t="s">
        <v>122</v>
      </c>
      <c r="E34" s="2">
        <v>9</v>
      </c>
      <c r="F34" s="2" t="s">
        <v>12</v>
      </c>
    </row>
    <row r="35" spans="1:6" ht="15.75" x14ac:dyDescent="0.25">
      <c r="A35" s="34">
        <v>32</v>
      </c>
      <c r="B35" s="131" t="s">
        <v>179</v>
      </c>
      <c r="C35" s="131" t="s">
        <v>180</v>
      </c>
      <c r="D35" s="2" t="s">
        <v>118</v>
      </c>
      <c r="E35" s="34">
        <v>6</v>
      </c>
      <c r="F35" s="2" t="s">
        <v>1</v>
      </c>
    </row>
    <row r="36" spans="1:6" ht="15.75" x14ac:dyDescent="0.25">
      <c r="A36" s="34">
        <v>33</v>
      </c>
      <c r="B36" s="1" t="s">
        <v>21</v>
      </c>
      <c r="C36" s="1" t="s">
        <v>10</v>
      </c>
      <c r="D36" s="2" t="s">
        <v>0</v>
      </c>
      <c r="E36" s="2">
        <v>5</v>
      </c>
      <c r="F36" s="2" t="s">
        <v>1</v>
      </c>
    </row>
    <row r="37" spans="1:6" ht="15.75" x14ac:dyDescent="0.25">
      <c r="A37" s="34">
        <v>34</v>
      </c>
      <c r="B37" s="3" t="s">
        <v>103</v>
      </c>
      <c r="C37" s="3" t="s">
        <v>104</v>
      </c>
      <c r="D37" s="2" t="s">
        <v>92</v>
      </c>
      <c r="E37" s="2">
        <v>5</v>
      </c>
      <c r="F37" s="2" t="s">
        <v>1</v>
      </c>
    </row>
    <row r="38" spans="1:6" ht="15.75" x14ac:dyDescent="0.25">
      <c r="A38" s="34">
        <v>35</v>
      </c>
      <c r="B38" s="131" t="s">
        <v>11</v>
      </c>
      <c r="C38" s="131" t="s">
        <v>174</v>
      </c>
      <c r="D38" s="2" t="s">
        <v>118</v>
      </c>
      <c r="E38" s="34">
        <v>3</v>
      </c>
      <c r="F38" s="2" t="s">
        <v>1</v>
      </c>
    </row>
    <row r="39" spans="1:6" ht="15.75" x14ac:dyDescent="0.25">
      <c r="A39" s="34">
        <v>36</v>
      </c>
      <c r="B39" s="131" t="s">
        <v>27</v>
      </c>
      <c r="C39" s="131" t="s">
        <v>39</v>
      </c>
      <c r="D39" s="2" t="s">
        <v>48</v>
      </c>
      <c r="E39" s="34">
        <v>7</v>
      </c>
      <c r="F39" s="2" t="s">
        <v>6</v>
      </c>
    </row>
    <row r="40" spans="1:6" ht="15.75" x14ac:dyDescent="0.25">
      <c r="A40" s="34">
        <v>37</v>
      </c>
      <c r="B40" s="5" t="s">
        <v>206</v>
      </c>
      <c r="C40" s="1" t="s">
        <v>86</v>
      </c>
      <c r="D40" s="2" t="s">
        <v>71</v>
      </c>
      <c r="E40" s="2">
        <v>5</v>
      </c>
      <c r="F40" s="2" t="s">
        <v>1</v>
      </c>
    </row>
    <row r="41" spans="1:6" ht="15.75" x14ac:dyDescent="0.25">
      <c r="A41" s="34">
        <v>38</v>
      </c>
      <c r="B41" s="132" t="s">
        <v>99</v>
      </c>
      <c r="C41" s="132" t="s">
        <v>124</v>
      </c>
      <c r="D41" s="2" t="s">
        <v>122</v>
      </c>
      <c r="E41" s="133">
        <v>9</v>
      </c>
      <c r="F41" s="2" t="s">
        <v>12</v>
      </c>
    </row>
    <row r="42" spans="1:6" ht="15.75" x14ac:dyDescent="0.25">
      <c r="A42" s="34" t="s">
        <v>210</v>
      </c>
      <c r="B42" s="132" t="s">
        <v>69</v>
      </c>
      <c r="C42" s="132" t="s">
        <v>184</v>
      </c>
      <c r="D42" s="2" t="s">
        <v>122</v>
      </c>
      <c r="E42" s="133">
        <v>6</v>
      </c>
      <c r="F42" s="2" t="s">
        <v>1</v>
      </c>
    </row>
    <row r="43" spans="1:6" ht="15.75" x14ac:dyDescent="0.25">
      <c r="A43" s="34"/>
      <c r="B43" s="1"/>
      <c r="C43" s="1"/>
      <c r="D43" s="2"/>
      <c r="E43" s="2"/>
      <c r="F43" s="2"/>
    </row>
    <row r="44" spans="1:6" ht="15.75" x14ac:dyDescent="0.25">
      <c r="A44" s="34"/>
      <c r="B44" s="1"/>
      <c r="C44" s="1"/>
      <c r="D44" s="2"/>
      <c r="E44" s="2"/>
      <c r="F44" s="2"/>
    </row>
    <row r="45" spans="1:6" ht="15.75" x14ac:dyDescent="0.25">
      <c r="A45" s="34"/>
      <c r="B45" s="1"/>
      <c r="C45" s="1"/>
      <c r="D45" s="2"/>
      <c r="E45" s="2"/>
      <c r="F45" s="2"/>
    </row>
    <row r="46" spans="1:6" ht="15.75" x14ac:dyDescent="0.25">
      <c r="A46" s="34"/>
      <c r="B46" s="1"/>
      <c r="C46" s="1"/>
      <c r="D46" s="2"/>
      <c r="E46" s="2"/>
      <c r="F46" s="2"/>
    </row>
    <row r="47" spans="1:6" ht="15.75" x14ac:dyDescent="0.25">
      <c r="A47" s="34"/>
      <c r="B47" s="1"/>
      <c r="C47" s="1"/>
      <c r="D47" s="6"/>
      <c r="E47" s="2"/>
      <c r="F47" s="2"/>
    </row>
    <row r="48" spans="1:6" ht="15.75" x14ac:dyDescent="0.25">
      <c r="A48" s="34"/>
      <c r="B48" s="131"/>
      <c r="C48" s="131"/>
      <c r="D48" s="2"/>
      <c r="E48" s="2"/>
      <c r="F48" s="34"/>
    </row>
    <row r="49" spans="1:6" ht="15.75" x14ac:dyDescent="0.25">
      <c r="A49" s="34"/>
      <c r="B49" s="3"/>
      <c r="C49" s="3"/>
      <c r="D49" s="2"/>
      <c r="E49" s="2"/>
      <c r="F49" s="2"/>
    </row>
    <row r="50" spans="1:6" ht="15.75" x14ac:dyDescent="0.25">
      <c r="A50" s="34"/>
      <c r="B50" s="3"/>
      <c r="C50" s="3"/>
      <c r="D50" s="6"/>
      <c r="E50" s="2"/>
      <c r="F50" s="2"/>
    </row>
    <row r="51" spans="1:6" ht="15.75" x14ac:dyDescent="0.25">
      <c r="A51" s="34"/>
      <c r="B51" s="131"/>
      <c r="C51" s="131"/>
      <c r="D51" s="2"/>
      <c r="E51" s="2"/>
      <c r="F51" s="34"/>
    </row>
    <row r="52" spans="1:6" ht="15.75" x14ac:dyDescent="0.25">
      <c r="A52" s="34"/>
      <c r="B52" s="1"/>
      <c r="C52" s="1"/>
      <c r="D52" s="2"/>
      <c r="E52" s="2"/>
      <c r="F52" s="2"/>
    </row>
    <row r="53" spans="1:6" ht="15.75" x14ac:dyDescent="0.25">
      <c r="A53" s="34"/>
      <c r="B53" s="3"/>
      <c r="C53" s="3"/>
      <c r="D53" s="2"/>
      <c r="E53" s="2"/>
      <c r="F53" s="2"/>
    </row>
    <row r="54" spans="1:6" ht="15.75" x14ac:dyDescent="0.25">
      <c r="A54" s="34"/>
      <c r="B54" s="131"/>
      <c r="C54" s="131"/>
      <c r="D54" s="2"/>
      <c r="E54" s="2"/>
      <c r="F54" s="34"/>
    </row>
    <row r="55" spans="1:6" ht="15.75" x14ac:dyDescent="0.25">
      <c r="A55" s="34"/>
      <c r="B55" s="3"/>
      <c r="C55" s="3"/>
      <c r="D55" s="6"/>
      <c r="E55" s="2"/>
      <c r="F55" s="2"/>
    </row>
    <row r="56" spans="1:6" ht="15.75" x14ac:dyDescent="0.25">
      <c r="A56" s="34"/>
      <c r="B56" s="1"/>
      <c r="C56" s="1"/>
      <c r="D56" s="2"/>
      <c r="E56" s="2"/>
      <c r="F56" s="2"/>
    </row>
    <row r="57" spans="1:6" ht="15.75" x14ac:dyDescent="0.25">
      <c r="A57" s="34"/>
      <c r="B57" s="1"/>
      <c r="C57" s="1"/>
      <c r="D57" s="2"/>
      <c r="E57" s="2"/>
      <c r="F57" s="2"/>
    </row>
    <row r="58" spans="1:6" ht="15.75" x14ac:dyDescent="0.25">
      <c r="A58" s="34"/>
      <c r="B58" s="1"/>
      <c r="C58" s="4"/>
      <c r="D58" s="6"/>
      <c r="E58" s="2"/>
      <c r="F58" s="2"/>
    </row>
    <row r="59" spans="1:6" ht="15.75" x14ac:dyDescent="0.25">
      <c r="A59" s="34"/>
      <c r="B59" s="3"/>
      <c r="C59" s="3"/>
      <c r="D59" s="6"/>
      <c r="E59" s="2"/>
      <c r="F59" s="2"/>
    </row>
    <row r="60" spans="1:6" ht="15.75" x14ac:dyDescent="0.25">
      <c r="A60" s="34"/>
      <c r="B60" s="1"/>
      <c r="C60" s="1"/>
      <c r="D60" s="2"/>
      <c r="E60" s="2"/>
      <c r="F60" s="2"/>
    </row>
    <row r="61" spans="1:6" ht="15.75" x14ac:dyDescent="0.25">
      <c r="A61" s="34"/>
      <c r="B61" s="1"/>
      <c r="C61" s="1"/>
      <c r="D61" s="2"/>
      <c r="E61" s="2"/>
      <c r="F61" s="2"/>
    </row>
    <row r="62" spans="1:6" ht="15.75" x14ac:dyDescent="0.25">
      <c r="A62" s="34"/>
      <c r="B62" s="132"/>
      <c r="C62" s="132"/>
      <c r="D62" s="2"/>
      <c r="E62" s="2"/>
      <c r="F62" s="133"/>
    </row>
    <row r="63" spans="1:6" ht="15.75" x14ac:dyDescent="0.25">
      <c r="A63" s="34"/>
      <c r="B63" s="131"/>
      <c r="C63" s="131"/>
      <c r="D63" s="2"/>
      <c r="E63" s="2"/>
      <c r="F63" s="34"/>
    </row>
    <row r="64" spans="1:6" ht="15.75" x14ac:dyDescent="0.25">
      <c r="A64" s="34"/>
      <c r="B64" s="1"/>
      <c r="C64" s="1"/>
      <c r="D64" s="2"/>
      <c r="E64" s="2"/>
      <c r="F64" s="2"/>
    </row>
    <row r="65" spans="1:6" ht="15.75" x14ac:dyDescent="0.25">
      <c r="A65" s="34"/>
      <c r="B65" s="131"/>
      <c r="C65" s="131"/>
      <c r="D65" s="2"/>
      <c r="E65" s="2"/>
      <c r="F65" s="2"/>
    </row>
    <row r="66" spans="1:6" ht="15.75" x14ac:dyDescent="0.25">
      <c r="A66" s="34"/>
      <c r="B66" s="132"/>
      <c r="C66" s="132"/>
      <c r="D66" s="2"/>
      <c r="E66" s="2"/>
      <c r="F66" s="133"/>
    </row>
    <row r="67" spans="1:6" ht="15.75" x14ac:dyDescent="0.25">
      <c r="A67" s="34"/>
      <c r="B67" s="1"/>
      <c r="C67" s="1"/>
      <c r="D67" s="2"/>
      <c r="E67" s="2"/>
      <c r="F67" s="2"/>
    </row>
    <row r="68" spans="1:6" ht="15.75" x14ac:dyDescent="0.25">
      <c r="A68" s="34"/>
      <c r="B68" s="1"/>
      <c r="C68" s="1"/>
      <c r="D68" s="2"/>
      <c r="E68" s="2"/>
      <c r="F68" s="2"/>
    </row>
    <row r="69" spans="1:6" ht="15.75" x14ac:dyDescent="0.25">
      <c r="A69" s="34"/>
      <c r="B69" s="131"/>
      <c r="C69" s="131"/>
      <c r="D69" s="2"/>
      <c r="E69" s="2"/>
      <c r="F69" s="34"/>
    </row>
    <row r="70" spans="1:6" ht="15.75" x14ac:dyDescent="0.25">
      <c r="A70" s="34"/>
      <c r="B70" s="1"/>
      <c r="C70" s="1"/>
      <c r="D70" s="2"/>
      <c r="E70" s="2"/>
      <c r="F70" s="2"/>
    </row>
    <row r="71" spans="1:6" ht="15.75" x14ac:dyDescent="0.25">
      <c r="A71" s="34"/>
      <c r="B71" s="131"/>
      <c r="C71" s="131"/>
      <c r="D71" s="2"/>
      <c r="E71" s="2"/>
      <c r="F71" s="34"/>
    </row>
    <row r="72" spans="1:6" ht="15.75" x14ac:dyDescent="0.25">
      <c r="A72" s="34"/>
      <c r="B72" s="3"/>
      <c r="C72" s="3"/>
      <c r="D72" s="2"/>
      <c r="E72" s="2"/>
      <c r="F72" s="2"/>
    </row>
    <row r="73" spans="1:6" ht="15.75" x14ac:dyDescent="0.25">
      <c r="A73" s="34"/>
      <c r="B73" s="7"/>
      <c r="C73" s="7"/>
      <c r="D73" s="2"/>
      <c r="E73" s="2"/>
      <c r="F73" s="2"/>
    </row>
    <row r="74" spans="1:6" ht="15.75" x14ac:dyDescent="0.25">
      <c r="A74" s="34"/>
      <c r="B74" s="131"/>
      <c r="C74" s="131"/>
      <c r="D74" s="2"/>
      <c r="E74" s="2"/>
      <c r="F74" s="34"/>
    </row>
    <row r="75" spans="1:6" ht="15.75" x14ac:dyDescent="0.25">
      <c r="A75" s="34"/>
      <c r="B75" s="1"/>
      <c r="C75" s="1"/>
      <c r="D75" s="2"/>
      <c r="E75" s="2"/>
      <c r="F75" s="2"/>
    </row>
    <row r="76" spans="1:6" ht="15.75" x14ac:dyDescent="0.25">
      <c r="A76" s="34"/>
      <c r="B76" s="3"/>
      <c r="C76" s="3"/>
      <c r="D76" s="2"/>
      <c r="E76" s="2"/>
      <c r="F76" s="2"/>
    </row>
    <row r="77" spans="1:6" ht="15.75" x14ac:dyDescent="0.25">
      <c r="A77" s="34"/>
      <c r="B77" s="131"/>
      <c r="C77" s="131"/>
      <c r="D77" s="2"/>
      <c r="E77" s="2"/>
      <c r="F77" s="34"/>
    </row>
    <row r="78" spans="1:6" ht="15.75" x14ac:dyDescent="0.25">
      <c r="A78" s="34"/>
      <c r="B78" s="131"/>
      <c r="C78" s="131"/>
      <c r="D78" s="2"/>
      <c r="E78" s="2"/>
      <c r="F78" s="34"/>
    </row>
    <row r="79" spans="1:6" ht="15.75" x14ac:dyDescent="0.25">
      <c r="A79" s="34"/>
      <c r="B79" s="5"/>
      <c r="C79" s="1"/>
      <c r="D79" s="2"/>
      <c r="E79" s="2"/>
      <c r="F79" s="2"/>
    </row>
    <row r="80" spans="1:6" ht="15.75" x14ac:dyDescent="0.25">
      <c r="A80" s="34"/>
      <c r="B80" s="132"/>
      <c r="C80" s="132"/>
      <c r="D80" s="2"/>
      <c r="E80" s="2"/>
      <c r="F80" s="133"/>
    </row>
    <row r="81" spans="1:6" ht="15.75" x14ac:dyDescent="0.25">
      <c r="A81" s="34"/>
      <c r="B81" s="132"/>
      <c r="C81" s="132"/>
      <c r="D81" s="2"/>
      <c r="E81" s="2"/>
      <c r="F81" s="133"/>
    </row>
  </sheetData>
  <sortState ref="A4:F81">
    <sortCondition ref="E4:E81"/>
    <sortCondition ref="A4:A81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2ABD-3D94-44A2-A5C6-C1B29AD60F48}">
  <dimension ref="A1:F56"/>
  <sheetViews>
    <sheetView workbookViewId="0"/>
  </sheetViews>
  <sheetFormatPr defaultRowHeight="15" x14ac:dyDescent="0.25"/>
  <cols>
    <col min="1" max="1" width="8.7109375" customWidth="1"/>
    <col min="2" max="2" width="14.85546875" customWidth="1"/>
    <col min="3" max="3" width="23.140625" customWidth="1"/>
    <col min="4" max="4" width="28" customWidth="1"/>
    <col min="5" max="6" width="10.28515625" customWidth="1"/>
  </cols>
  <sheetData>
    <row r="1" spans="1:6" ht="23.25" x14ac:dyDescent="0.25">
      <c r="A1" s="42" t="s">
        <v>165</v>
      </c>
      <c r="B1" s="8"/>
      <c r="C1" s="8"/>
      <c r="D1" s="9"/>
      <c r="E1" s="9"/>
      <c r="F1" s="9"/>
    </row>
    <row r="3" spans="1:6" s="14" customFormat="1" ht="36" x14ac:dyDescent="0.25">
      <c r="A3" s="13" t="s">
        <v>129</v>
      </c>
      <c r="B3" s="13"/>
      <c r="C3" s="13"/>
      <c r="D3" s="13" t="s">
        <v>130</v>
      </c>
      <c r="E3" s="35" t="s">
        <v>131</v>
      </c>
      <c r="F3" s="35" t="s">
        <v>153</v>
      </c>
    </row>
    <row r="4" spans="1:6" ht="15.75" x14ac:dyDescent="0.25">
      <c r="A4" s="34">
        <v>1</v>
      </c>
      <c r="B4" s="131" t="s">
        <v>63</v>
      </c>
      <c r="C4" s="131" t="s">
        <v>64</v>
      </c>
      <c r="D4" s="2" t="s">
        <v>48</v>
      </c>
      <c r="E4" s="34">
        <v>10</v>
      </c>
      <c r="F4" s="2" t="s">
        <v>12</v>
      </c>
    </row>
    <row r="5" spans="1:6" ht="15.75" x14ac:dyDescent="0.25">
      <c r="A5" s="34">
        <v>2</v>
      </c>
      <c r="B5" s="3" t="s">
        <v>111</v>
      </c>
      <c r="C5" s="3" t="s">
        <v>94</v>
      </c>
      <c r="D5" s="6" t="s">
        <v>92</v>
      </c>
      <c r="E5" s="2">
        <v>11</v>
      </c>
      <c r="F5" s="2" t="s">
        <v>18</v>
      </c>
    </row>
    <row r="6" spans="1:6" ht="15.75" x14ac:dyDescent="0.25">
      <c r="A6" s="34">
        <v>3</v>
      </c>
      <c r="B6" s="1" t="s">
        <v>192</v>
      </c>
      <c r="C6" s="1" t="s">
        <v>193</v>
      </c>
      <c r="D6" s="2" t="s">
        <v>48</v>
      </c>
      <c r="E6" s="2">
        <v>8</v>
      </c>
      <c r="F6" s="2" t="s">
        <v>6</v>
      </c>
    </row>
    <row r="7" spans="1:6" ht="15.75" x14ac:dyDescent="0.25">
      <c r="A7" s="34">
        <v>4</v>
      </c>
      <c r="B7" s="3" t="s">
        <v>67</v>
      </c>
      <c r="C7" s="3" t="s">
        <v>102</v>
      </c>
      <c r="D7" s="6" t="s">
        <v>92</v>
      </c>
      <c r="E7" s="2">
        <v>7</v>
      </c>
      <c r="F7" s="2" t="s">
        <v>6</v>
      </c>
    </row>
    <row r="8" spans="1:6" ht="15.75" x14ac:dyDescent="0.25">
      <c r="A8" s="34">
        <v>5</v>
      </c>
      <c r="B8" s="131" t="s">
        <v>61</v>
      </c>
      <c r="C8" s="131" t="s">
        <v>62</v>
      </c>
      <c r="D8" s="2" t="s">
        <v>48</v>
      </c>
      <c r="E8" s="34">
        <v>10</v>
      </c>
      <c r="F8" s="2" t="s">
        <v>12</v>
      </c>
    </row>
    <row r="9" spans="1:6" ht="15.75" x14ac:dyDescent="0.25">
      <c r="A9" s="34">
        <v>6</v>
      </c>
      <c r="B9" s="131" t="s">
        <v>30</v>
      </c>
      <c r="C9" s="131" t="s">
        <v>121</v>
      </c>
      <c r="D9" s="2" t="s">
        <v>118</v>
      </c>
      <c r="E9" s="34">
        <v>10</v>
      </c>
      <c r="F9" s="2" t="s">
        <v>12</v>
      </c>
    </row>
    <row r="10" spans="1:6" ht="15.75" x14ac:dyDescent="0.25">
      <c r="A10" s="34">
        <v>7</v>
      </c>
      <c r="B10" s="131" t="s">
        <v>175</v>
      </c>
      <c r="C10" s="131" t="s">
        <v>176</v>
      </c>
      <c r="D10" s="2" t="s">
        <v>118</v>
      </c>
      <c r="E10" s="34">
        <v>7</v>
      </c>
      <c r="F10" s="2" t="s">
        <v>6</v>
      </c>
    </row>
    <row r="11" spans="1:6" ht="15.75" x14ac:dyDescent="0.25">
      <c r="A11" s="34">
        <v>8</v>
      </c>
      <c r="B11" s="3" t="s">
        <v>112</v>
      </c>
      <c r="C11" s="3" t="s">
        <v>107</v>
      </c>
      <c r="D11" s="2" t="s">
        <v>92</v>
      </c>
      <c r="E11" s="2">
        <v>9</v>
      </c>
      <c r="F11" s="2" t="s">
        <v>12</v>
      </c>
    </row>
    <row r="12" spans="1:6" ht="15.75" x14ac:dyDescent="0.25">
      <c r="A12" s="34">
        <v>9</v>
      </c>
      <c r="B12" s="131" t="s">
        <v>54</v>
      </c>
      <c r="C12" s="131" t="s">
        <v>89</v>
      </c>
      <c r="D12" s="2" t="s">
        <v>85</v>
      </c>
      <c r="E12" s="2">
        <v>8</v>
      </c>
      <c r="F12" s="2" t="s">
        <v>6</v>
      </c>
    </row>
    <row r="13" spans="1:6" ht="15.75" x14ac:dyDescent="0.25">
      <c r="A13" s="34">
        <v>10</v>
      </c>
      <c r="B13" s="131" t="s">
        <v>43</v>
      </c>
      <c r="C13" s="131" t="s">
        <v>19</v>
      </c>
      <c r="D13" s="2" t="s">
        <v>48</v>
      </c>
      <c r="E13" s="34">
        <v>9</v>
      </c>
      <c r="F13" s="2" t="s">
        <v>12</v>
      </c>
    </row>
    <row r="14" spans="1:6" ht="15.75" x14ac:dyDescent="0.25">
      <c r="A14" s="34">
        <v>11</v>
      </c>
      <c r="B14" s="1" t="s">
        <v>81</v>
      </c>
      <c r="C14" s="1" t="s">
        <v>82</v>
      </c>
      <c r="D14" s="2" t="s">
        <v>0</v>
      </c>
      <c r="E14" s="2">
        <v>5</v>
      </c>
      <c r="F14" s="2" t="s">
        <v>1</v>
      </c>
    </row>
    <row r="15" spans="1:6" ht="15.75" x14ac:dyDescent="0.25">
      <c r="A15" s="34">
        <v>12</v>
      </c>
      <c r="B15" s="1" t="s">
        <v>29</v>
      </c>
      <c r="C15" s="1" t="s">
        <v>35</v>
      </c>
      <c r="D15" s="2" t="s">
        <v>0</v>
      </c>
      <c r="E15" s="2">
        <v>10</v>
      </c>
      <c r="F15" s="2" t="s">
        <v>12</v>
      </c>
    </row>
    <row r="16" spans="1:6" ht="15.75" x14ac:dyDescent="0.25">
      <c r="A16" s="34">
        <v>13</v>
      </c>
      <c r="B16" s="131" t="s">
        <v>54</v>
      </c>
      <c r="C16" s="131" t="s">
        <v>55</v>
      </c>
      <c r="D16" s="2" t="s">
        <v>48</v>
      </c>
      <c r="E16" s="34">
        <v>12</v>
      </c>
      <c r="F16" s="2" t="s">
        <v>18</v>
      </c>
    </row>
    <row r="17" spans="1:6" ht="15.75" x14ac:dyDescent="0.25">
      <c r="A17" s="34">
        <v>14</v>
      </c>
      <c r="B17" s="131" t="s">
        <v>72</v>
      </c>
      <c r="C17" s="131" t="s">
        <v>120</v>
      </c>
      <c r="D17" s="2" t="s">
        <v>118</v>
      </c>
      <c r="E17" s="34">
        <v>7</v>
      </c>
      <c r="F17" s="2" t="s">
        <v>6</v>
      </c>
    </row>
    <row r="18" spans="1:6" ht="15.75" x14ac:dyDescent="0.25">
      <c r="A18" s="34">
        <v>15</v>
      </c>
      <c r="B18" s="131" t="s">
        <v>90</v>
      </c>
      <c r="C18" s="131" t="s">
        <v>91</v>
      </c>
      <c r="D18" s="2" t="s">
        <v>85</v>
      </c>
      <c r="E18" s="2">
        <v>5</v>
      </c>
      <c r="F18" s="2" t="s">
        <v>1</v>
      </c>
    </row>
    <row r="19" spans="1:6" ht="15.75" x14ac:dyDescent="0.25">
      <c r="A19" s="34">
        <v>16</v>
      </c>
      <c r="B19" s="1" t="s">
        <v>31</v>
      </c>
      <c r="C19" s="1" t="s">
        <v>32</v>
      </c>
      <c r="D19" s="2" t="s">
        <v>0</v>
      </c>
      <c r="E19" s="2">
        <v>8</v>
      </c>
      <c r="F19" s="2" t="s">
        <v>6</v>
      </c>
    </row>
    <row r="20" spans="1:6" ht="15.75" x14ac:dyDescent="0.25">
      <c r="A20" s="34">
        <v>17</v>
      </c>
      <c r="B20" s="1" t="s">
        <v>40</v>
      </c>
      <c r="C20" s="1" t="s">
        <v>41</v>
      </c>
      <c r="D20" s="2" t="s">
        <v>0</v>
      </c>
      <c r="E20" s="2">
        <v>12</v>
      </c>
      <c r="F20" s="2" t="s">
        <v>18</v>
      </c>
    </row>
    <row r="21" spans="1:6" ht="15.75" x14ac:dyDescent="0.25">
      <c r="A21" s="34">
        <v>18</v>
      </c>
      <c r="B21" s="3" t="s">
        <v>65</v>
      </c>
      <c r="C21" s="3" t="s">
        <v>83</v>
      </c>
      <c r="D21" s="2" t="s">
        <v>92</v>
      </c>
      <c r="E21" s="2">
        <v>7</v>
      </c>
      <c r="F21" s="2" t="s">
        <v>6</v>
      </c>
    </row>
    <row r="22" spans="1:6" ht="15.75" x14ac:dyDescent="0.25">
      <c r="A22" s="34">
        <v>19</v>
      </c>
      <c r="B22" s="131" t="s">
        <v>59</v>
      </c>
      <c r="C22" s="131" t="s">
        <v>60</v>
      </c>
      <c r="D22" s="2" t="s">
        <v>48</v>
      </c>
      <c r="E22" s="34">
        <v>9</v>
      </c>
      <c r="F22" s="2" t="s">
        <v>12</v>
      </c>
    </row>
    <row r="23" spans="1:6" ht="15.75" x14ac:dyDescent="0.25">
      <c r="A23" s="34">
        <v>20</v>
      </c>
      <c r="B23" s="1" t="s">
        <v>33</v>
      </c>
      <c r="C23" s="1" t="s">
        <v>34</v>
      </c>
      <c r="D23" s="2" t="s">
        <v>0</v>
      </c>
      <c r="E23" s="2">
        <v>8</v>
      </c>
      <c r="F23" s="2" t="s">
        <v>6</v>
      </c>
    </row>
    <row r="24" spans="1:6" ht="15.75" x14ac:dyDescent="0.25">
      <c r="A24" s="34">
        <v>21</v>
      </c>
      <c r="B24" s="3" t="s">
        <v>43</v>
      </c>
      <c r="C24" s="3" t="s">
        <v>110</v>
      </c>
      <c r="D24" s="2" t="s">
        <v>92</v>
      </c>
      <c r="E24" s="2">
        <v>8</v>
      </c>
      <c r="F24" s="2" t="s">
        <v>6</v>
      </c>
    </row>
    <row r="25" spans="1:6" ht="15.75" x14ac:dyDescent="0.25">
      <c r="A25" s="34">
        <v>22</v>
      </c>
      <c r="B25" s="1" t="s">
        <v>172</v>
      </c>
      <c r="C25" s="1" t="s">
        <v>214</v>
      </c>
      <c r="D25" s="2" t="s">
        <v>211</v>
      </c>
      <c r="E25" s="2">
        <v>7</v>
      </c>
      <c r="F25" s="2" t="s">
        <v>6</v>
      </c>
    </row>
    <row r="26" spans="1:6" ht="15.75" x14ac:dyDescent="0.25">
      <c r="A26" s="34">
        <v>23</v>
      </c>
      <c r="B26" s="131" t="s">
        <v>51</v>
      </c>
      <c r="C26" s="131" t="s">
        <v>52</v>
      </c>
      <c r="D26" s="2" t="s">
        <v>48</v>
      </c>
      <c r="E26" s="34">
        <v>7</v>
      </c>
      <c r="F26" s="2" t="s">
        <v>6</v>
      </c>
    </row>
    <row r="27" spans="1:6" ht="15.75" x14ac:dyDescent="0.25">
      <c r="A27" s="34">
        <v>24</v>
      </c>
      <c r="B27" s="1" t="s">
        <v>29</v>
      </c>
      <c r="C27" s="1" t="s">
        <v>194</v>
      </c>
      <c r="D27" s="2" t="s">
        <v>48</v>
      </c>
      <c r="E27" s="2">
        <v>9</v>
      </c>
      <c r="F27" s="2" t="s">
        <v>12</v>
      </c>
    </row>
    <row r="28" spans="1:6" ht="15.75" x14ac:dyDescent="0.25">
      <c r="A28" s="34">
        <v>25</v>
      </c>
      <c r="B28" s="1" t="s">
        <v>126</v>
      </c>
      <c r="C28" s="1" t="s">
        <v>171</v>
      </c>
      <c r="D28" s="2" t="s">
        <v>92</v>
      </c>
      <c r="E28" s="2">
        <v>5</v>
      </c>
      <c r="F28" s="2" t="s">
        <v>1</v>
      </c>
    </row>
    <row r="29" spans="1:6" ht="15.75" x14ac:dyDescent="0.25">
      <c r="A29" s="34">
        <v>26</v>
      </c>
      <c r="B29" s="3" t="s">
        <v>53</v>
      </c>
      <c r="C29" s="3" t="s">
        <v>109</v>
      </c>
      <c r="D29" s="2" t="s">
        <v>92</v>
      </c>
      <c r="E29" s="2">
        <v>5</v>
      </c>
      <c r="F29" s="2" t="s">
        <v>1</v>
      </c>
    </row>
    <row r="30" spans="1:6" ht="15.75" x14ac:dyDescent="0.25">
      <c r="A30" s="34">
        <v>27</v>
      </c>
      <c r="B30" s="1" t="s">
        <v>58</v>
      </c>
      <c r="C30" s="1" t="s">
        <v>17</v>
      </c>
      <c r="D30" s="2" t="s">
        <v>48</v>
      </c>
      <c r="E30" s="34">
        <v>11</v>
      </c>
      <c r="F30" s="2" t="s">
        <v>18</v>
      </c>
    </row>
    <row r="31" spans="1:6" ht="15.75" x14ac:dyDescent="0.25">
      <c r="A31" s="34">
        <v>28</v>
      </c>
      <c r="B31" s="131" t="s">
        <v>42</v>
      </c>
      <c r="C31" s="131" t="s">
        <v>177</v>
      </c>
      <c r="D31" s="2" t="s">
        <v>118</v>
      </c>
      <c r="E31" s="34">
        <v>4</v>
      </c>
      <c r="F31" s="2" t="s">
        <v>1</v>
      </c>
    </row>
    <row r="32" spans="1:6" ht="15.75" x14ac:dyDescent="0.25">
      <c r="A32" s="34">
        <v>29</v>
      </c>
      <c r="B32" s="3" t="s">
        <v>29</v>
      </c>
      <c r="C32" s="1" t="s">
        <v>195</v>
      </c>
      <c r="D32" s="2" t="s">
        <v>48</v>
      </c>
      <c r="E32" s="2">
        <v>6</v>
      </c>
      <c r="F32" s="2" t="s">
        <v>1</v>
      </c>
    </row>
    <row r="33" spans="1:6" ht="15.75" x14ac:dyDescent="0.25">
      <c r="A33" s="34">
        <v>30</v>
      </c>
      <c r="B33" s="131" t="s">
        <v>197</v>
      </c>
      <c r="C33" s="131" t="s">
        <v>66</v>
      </c>
      <c r="D33" s="2" t="s">
        <v>48</v>
      </c>
      <c r="E33" s="34">
        <v>9</v>
      </c>
      <c r="F33" s="2" t="s">
        <v>12</v>
      </c>
    </row>
    <row r="34" spans="1:6" ht="15.75" x14ac:dyDescent="0.25">
      <c r="A34" s="34">
        <v>31</v>
      </c>
      <c r="B34" s="1" t="s">
        <v>212</v>
      </c>
      <c r="C34" s="1" t="s">
        <v>213</v>
      </c>
      <c r="D34" s="2" t="s">
        <v>211</v>
      </c>
      <c r="E34" s="2">
        <v>4</v>
      </c>
      <c r="F34" s="2" t="s">
        <v>1</v>
      </c>
    </row>
    <row r="35" spans="1:6" ht="15.75" x14ac:dyDescent="0.25">
      <c r="A35" s="34">
        <v>32</v>
      </c>
      <c r="B35" s="131" t="s">
        <v>43</v>
      </c>
      <c r="C35" s="131" t="s">
        <v>181</v>
      </c>
      <c r="D35" s="2" t="s">
        <v>118</v>
      </c>
      <c r="E35" s="34">
        <v>9</v>
      </c>
      <c r="F35" s="2" t="s">
        <v>12</v>
      </c>
    </row>
    <row r="36" spans="1:6" ht="15.75" x14ac:dyDescent="0.25">
      <c r="A36" s="34">
        <v>33</v>
      </c>
      <c r="B36" s="1" t="s">
        <v>38</v>
      </c>
      <c r="C36" s="1" t="s">
        <v>15</v>
      </c>
      <c r="D36" s="2" t="s">
        <v>0</v>
      </c>
      <c r="E36" s="2">
        <v>5</v>
      </c>
      <c r="F36" s="2" t="s">
        <v>1</v>
      </c>
    </row>
    <row r="37" spans="1:6" ht="15.75" x14ac:dyDescent="0.25">
      <c r="A37" s="34">
        <v>34</v>
      </c>
      <c r="B37" s="131" t="s">
        <v>173</v>
      </c>
      <c r="C37" s="131" t="s">
        <v>88</v>
      </c>
      <c r="D37" s="2" t="s">
        <v>85</v>
      </c>
      <c r="E37" s="2">
        <v>6</v>
      </c>
      <c r="F37" s="2" t="s">
        <v>1</v>
      </c>
    </row>
    <row r="38" spans="1:6" ht="15.75" x14ac:dyDescent="0.25">
      <c r="A38" s="34">
        <v>35</v>
      </c>
      <c r="B38" s="1" t="s">
        <v>207</v>
      </c>
      <c r="C38" s="1" t="s">
        <v>208</v>
      </c>
      <c r="D38" s="2" t="s">
        <v>85</v>
      </c>
      <c r="E38" s="2">
        <v>9</v>
      </c>
      <c r="F38" s="2" t="s">
        <v>12</v>
      </c>
    </row>
    <row r="39" spans="1:6" ht="15.75" x14ac:dyDescent="0.25">
      <c r="A39" s="34">
        <v>36</v>
      </c>
      <c r="B39" s="131" t="s">
        <v>84</v>
      </c>
      <c r="C39" s="131" t="s">
        <v>80</v>
      </c>
      <c r="D39" s="2" t="s">
        <v>71</v>
      </c>
      <c r="E39" s="34">
        <v>6</v>
      </c>
      <c r="F39" s="2" t="s">
        <v>1</v>
      </c>
    </row>
    <row r="40" spans="1:6" ht="15.75" x14ac:dyDescent="0.25">
      <c r="A40" s="34">
        <v>37</v>
      </c>
      <c r="B40" s="1" t="s">
        <v>44</v>
      </c>
      <c r="C40" s="1" t="s">
        <v>45</v>
      </c>
      <c r="D40" s="2" t="s">
        <v>0</v>
      </c>
      <c r="E40" s="2">
        <v>8</v>
      </c>
      <c r="F40" s="2" t="s">
        <v>6</v>
      </c>
    </row>
    <row r="41" spans="1:6" ht="15.75" x14ac:dyDescent="0.25">
      <c r="A41" s="34">
        <v>38</v>
      </c>
      <c r="B41" s="1" t="s">
        <v>167</v>
      </c>
      <c r="C41" s="1" t="s">
        <v>204</v>
      </c>
      <c r="D41" s="2" t="s">
        <v>68</v>
      </c>
      <c r="E41" s="2">
        <v>8</v>
      </c>
      <c r="F41" s="2" t="s">
        <v>6</v>
      </c>
    </row>
    <row r="42" spans="1:6" ht="15.75" x14ac:dyDescent="0.25">
      <c r="A42" s="34">
        <v>39</v>
      </c>
      <c r="B42" s="1" t="s">
        <v>36</v>
      </c>
      <c r="C42" s="1" t="s">
        <v>10</v>
      </c>
      <c r="D42" s="2" t="s">
        <v>0</v>
      </c>
      <c r="E42" s="2">
        <v>6</v>
      </c>
      <c r="F42" s="2" t="s">
        <v>1</v>
      </c>
    </row>
    <row r="43" spans="1:6" ht="15.75" x14ac:dyDescent="0.25">
      <c r="A43" s="34">
        <v>40</v>
      </c>
      <c r="B43" s="1" t="s">
        <v>115</v>
      </c>
      <c r="C43" s="1" t="s">
        <v>116</v>
      </c>
      <c r="D43" s="6" t="s">
        <v>114</v>
      </c>
      <c r="E43" s="2">
        <v>5</v>
      </c>
      <c r="F43" s="2" t="s">
        <v>1</v>
      </c>
    </row>
    <row r="44" spans="1:6" ht="15.75" x14ac:dyDescent="0.25">
      <c r="A44" s="34">
        <v>41</v>
      </c>
      <c r="B44" s="1" t="s">
        <v>168</v>
      </c>
      <c r="C44" s="1" t="s">
        <v>204</v>
      </c>
      <c r="D44" s="2" t="s">
        <v>68</v>
      </c>
      <c r="E44" s="2">
        <v>4</v>
      </c>
      <c r="F44" s="2" t="s">
        <v>1</v>
      </c>
    </row>
    <row r="45" spans="1:6" ht="15.75" x14ac:dyDescent="0.25">
      <c r="A45" s="34">
        <v>42</v>
      </c>
      <c r="B45" s="1" t="s">
        <v>37</v>
      </c>
      <c r="C45" s="1" t="s">
        <v>209</v>
      </c>
      <c r="D45" s="2" t="s">
        <v>85</v>
      </c>
      <c r="E45" s="2">
        <v>5</v>
      </c>
      <c r="F45" s="2" t="s">
        <v>1</v>
      </c>
    </row>
    <row r="46" spans="1:6" ht="15.75" x14ac:dyDescent="0.25">
      <c r="A46" s="34">
        <v>43</v>
      </c>
      <c r="B46" s="132" t="s">
        <v>187</v>
      </c>
      <c r="C46" s="132" t="s">
        <v>127</v>
      </c>
      <c r="D46" s="2" t="s">
        <v>122</v>
      </c>
      <c r="E46" s="133">
        <v>9</v>
      </c>
      <c r="F46" s="2" t="s">
        <v>12</v>
      </c>
    </row>
    <row r="47" spans="1:6" ht="15.75" x14ac:dyDescent="0.25">
      <c r="A47" s="34">
        <v>44</v>
      </c>
      <c r="B47" s="132" t="s">
        <v>125</v>
      </c>
      <c r="C47" s="132" t="s">
        <v>119</v>
      </c>
      <c r="D47" s="2" t="s">
        <v>122</v>
      </c>
      <c r="E47" s="133">
        <v>5</v>
      </c>
      <c r="F47" s="2" t="s">
        <v>1</v>
      </c>
    </row>
    <row r="48" spans="1:6" ht="15.75" x14ac:dyDescent="0.25">
      <c r="A48" s="34">
        <v>45</v>
      </c>
      <c r="B48" s="131" t="s">
        <v>58</v>
      </c>
      <c r="C48" s="131" t="s">
        <v>39</v>
      </c>
      <c r="D48" s="2" t="s">
        <v>48</v>
      </c>
      <c r="E48" s="34">
        <v>9</v>
      </c>
      <c r="F48" s="2" t="s">
        <v>12</v>
      </c>
    </row>
    <row r="49" spans="1:6" ht="15.75" x14ac:dyDescent="0.25">
      <c r="A49" s="34">
        <v>46</v>
      </c>
      <c r="B49" s="1" t="s">
        <v>175</v>
      </c>
      <c r="C49" s="1" t="s">
        <v>196</v>
      </c>
      <c r="D49" s="2" t="s">
        <v>48</v>
      </c>
      <c r="E49" s="2">
        <v>8</v>
      </c>
      <c r="F49" s="2" t="s">
        <v>6</v>
      </c>
    </row>
    <row r="50" spans="1:6" ht="15.75" x14ac:dyDescent="0.25">
      <c r="A50" s="34">
        <v>47</v>
      </c>
      <c r="B50" s="3" t="s">
        <v>202</v>
      </c>
      <c r="C50" s="5" t="s">
        <v>203</v>
      </c>
      <c r="D50" s="2" t="s">
        <v>68</v>
      </c>
      <c r="E50" s="2" t="s">
        <v>205</v>
      </c>
      <c r="F50" s="2" t="s">
        <v>205</v>
      </c>
    </row>
    <row r="51" spans="1:6" ht="15.75" x14ac:dyDescent="0.25">
      <c r="A51" s="34">
        <v>48</v>
      </c>
      <c r="B51" s="131" t="s">
        <v>56</v>
      </c>
      <c r="C51" s="131" t="s">
        <v>79</v>
      </c>
      <c r="D51" s="2" t="s">
        <v>71</v>
      </c>
      <c r="E51" s="34">
        <v>8</v>
      </c>
      <c r="F51" s="2" t="s">
        <v>6</v>
      </c>
    </row>
    <row r="52" spans="1:6" ht="15.75" x14ac:dyDescent="0.25">
      <c r="A52" s="34">
        <v>49</v>
      </c>
      <c r="B52" s="131" t="s">
        <v>57</v>
      </c>
      <c r="C52" s="131" t="s">
        <v>89</v>
      </c>
      <c r="D52" s="2" t="s">
        <v>85</v>
      </c>
      <c r="E52" s="2">
        <v>5</v>
      </c>
      <c r="F52" s="2" t="s">
        <v>1</v>
      </c>
    </row>
    <row r="53" spans="1:6" ht="15.75" x14ac:dyDescent="0.25">
      <c r="A53" s="34">
        <v>50</v>
      </c>
      <c r="B53" s="131" t="s">
        <v>215</v>
      </c>
      <c r="C53" s="131" t="s">
        <v>215</v>
      </c>
      <c r="D53" s="2" t="s">
        <v>48</v>
      </c>
      <c r="E53" s="2" t="s">
        <v>215</v>
      </c>
      <c r="F53" s="2" t="s">
        <v>215</v>
      </c>
    </row>
    <row r="54" spans="1:6" ht="15.75" x14ac:dyDescent="0.25">
      <c r="A54" s="34">
        <v>51</v>
      </c>
      <c r="B54" s="131" t="s">
        <v>30</v>
      </c>
      <c r="C54" s="131" t="s">
        <v>178</v>
      </c>
      <c r="D54" s="2" t="s">
        <v>118</v>
      </c>
      <c r="E54" s="34">
        <v>10</v>
      </c>
      <c r="F54" s="2" t="s">
        <v>12</v>
      </c>
    </row>
    <row r="55" spans="1:6" ht="15.75" x14ac:dyDescent="0.25">
      <c r="A55" s="34">
        <v>52</v>
      </c>
      <c r="B55" s="131" t="s">
        <v>77</v>
      </c>
      <c r="C55" s="131" t="s">
        <v>78</v>
      </c>
      <c r="D55" s="2" t="s">
        <v>71</v>
      </c>
      <c r="E55" s="34">
        <v>5</v>
      </c>
      <c r="F55" s="2" t="s">
        <v>1</v>
      </c>
    </row>
    <row r="56" spans="1:6" ht="15.75" x14ac:dyDescent="0.25">
      <c r="A56" s="34">
        <v>53</v>
      </c>
      <c r="B56" s="131" t="s">
        <v>76</v>
      </c>
      <c r="C56" s="131" t="s">
        <v>183</v>
      </c>
      <c r="D56" s="2" t="s">
        <v>71</v>
      </c>
      <c r="E56" s="34">
        <v>8</v>
      </c>
      <c r="F56" s="2" t="s">
        <v>6</v>
      </c>
    </row>
  </sheetData>
  <sortState ref="A43:F56">
    <sortCondition ref="A43:A56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D195-1911-4FAC-99AE-3E8A072B9337}">
  <dimension ref="A1:AM29"/>
  <sheetViews>
    <sheetView workbookViewId="0">
      <selection activeCell="J27" sqref="J27"/>
    </sheetView>
  </sheetViews>
  <sheetFormatPr defaultRowHeight="21" x14ac:dyDescent="0.35"/>
  <cols>
    <col min="1" max="1" width="3.42578125" style="18" customWidth="1"/>
    <col min="2" max="3" width="7" style="18" customWidth="1"/>
    <col min="4" max="4" width="5" style="18" customWidth="1"/>
    <col min="5" max="6" width="7" style="18" customWidth="1"/>
    <col min="7" max="7" width="5.7109375" style="18" customWidth="1"/>
    <col min="8" max="9" width="7" style="18" customWidth="1"/>
    <col min="10" max="10" width="5" style="18" customWidth="1"/>
    <col min="11" max="12" width="7" style="18" customWidth="1"/>
    <col min="13" max="13" width="5.28515625" customWidth="1"/>
    <col min="14" max="15" width="7" customWidth="1"/>
    <col min="16" max="16" width="49.140625" customWidth="1"/>
    <col min="17" max="17" width="55.42578125" customWidth="1"/>
    <col min="18" max="18" width="70.42578125" customWidth="1"/>
    <col min="19" max="20" width="16.140625" customWidth="1"/>
    <col min="21" max="21" width="28.28515625" customWidth="1"/>
    <col min="22" max="23" width="8.7109375" customWidth="1"/>
    <col min="25" max="25" width="28.7109375" customWidth="1"/>
    <col min="26" max="27" width="7.85546875" customWidth="1"/>
    <col min="29" max="29" width="29.85546875" customWidth="1"/>
    <col min="30" max="30" width="8.85546875" customWidth="1"/>
    <col min="32" max="32" width="27.85546875" style="97" customWidth="1"/>
    <col min="33" max="33" width="12.140625" style="98" bestFit="1" customWidth="1"/>
    <col min="34" max="38" width="9.140625" style="98"/>
    <col min="39" max="39" width="10.85546875" style="98" customWidth="1"/>
  </cols>
  <sheetData>
    <row r="1" spans="1:39" ht="23.25" x14ac:dyDescent="0.35">
      <c r="A1" s="42" t="s">
        <v>165</v>
      </c>
      <c r="B1" s="17"/>
      <c r="C1" s="17"/>
      <c r="D1" s="17"/>
      <c r="E1" s="17"/>
      <c r="F1" s="17"/>
      <c r="G1" s="17"/>
      <c r="H1" s="17"/>
      <c r="I1" s="17"/>
    </row>
    <row r="2" spans="1:39" ht="15" customHeight="1" thickBot="1" x14ac:dyDescent="0.4"/>
    <row r="3" spans="1:39" s="24" customFormat="1" ht="18.75" customHeight="1" thickBot="1" x14ac:dyDescent="0.4">
      <c r="A3" s="22"/>
      <c r="B3" s="143" t="s">
        <v>142</v>
      </c>
      <c r="C3" s="144"/>
      <c r="D3" s="22"/>
      <c r="E3" s="143" t="s">
        <v>143</v>
      </c>
      <c r="F3" s="144"/>
      <c r="G3" s="22"/>
      <c r="H3" s="143" t="s">
        <v>149</v>
      </c>
      <c r="I3" s="144"/>
      <c r="J3" s="22"/>
      <c r="K3" s="143" t="s">
        <v>144</v>
      </c>
      <c r="L3" s="144"/>
      <c r="N3" s="143" t="s">
        <v>134</v>
      </c>
      <c r="O3" s="144"/>
      <c r="U3" s="73" t="s">
        <v>140</v>
      </c>
      <c r="V3" s="78" t="s">
        <v>150</v>
      </c>
      <c r="W3" s="79" t="s">
        <v>151</v>
      </c>
      <c r="Y3" s="73" t="s">
        <v>141</v>
      </c>
      <c r="Z3" s="78" t="s">
        <v>150</v>
      </c>
      <c r="AA3" s="79" t="s">
        <v>151</v>
      </c>
      <c r="AC3" s="73" t="s">
        <v>157</v>
      </c>
      <c r="AD3" s="101" t="s">
        <v>151</v>
      </c>
      <c r="AF3" s="102"/>
      <c r="AG3" s="103" t="s">
        <v>158</v>
      </c>
      <c r="AH3" s="103" t="s">
        <v>159</v>
      </c>
      <c r="AI3" s="103" t="s">
        <v>160</v>
      </c>
      <c r="AJ3" s="103" t="s">
        <v>161</v>
      </c>
      <c r="AK3" s="103" t="s">
        <v>162</v>
      </c>
      <c r="AL3" s="103" t="s">
        <v>163</v>
      </c>
      <c r="AM3" s="104" t="s">
        <v>164</v>
      </c>
    </row>
    <row r="4" spans="1:39" ht="18.75" customHeight="1" thickBot="1" x14ac:dyDescent="0.4">
      <c r="B4" s="43" t="s">
        <v>140</v>
      </c>
      <c r="C4" s="50" t="s">
        <v>141</v>
      </c>
      <c r="E4" s="43" t="s">
        <v>140</v>
      </c>
      <c r="F4" s="50" t="s">
        <v>141</v>
      </c>
      <c r="H4" s="43" t="s">
        <v>140</v>
      </c>
      <c r="I4" s="50" t="s">
        <v>141</v>
      </c>
      <c r="K4" s="43" t="s">
        <v>140</v>
      </c>
      <c r="L4" s="50" t="s">
        <v>141</v>
      </c>
      <c r="N4" s="43" t="s">
        <v>140</v>
      </c>
      <c r="O4" s="50" t="s">
        <v>141</v>
      </c>
      <c r="U4" s="80" t="s">
        <v>182</v>
      </c>
      <c r="V4" s="81">
        <f>(Score!B24)</f>
        <v>117</v>
      </c>
      <c r="W4" s="82">
        <v>10</v>
      </c>
      <c r="Y4" s="80" t="s">
        <v>182</v>
      </c>
      <c r="Z4" s="81">
        <f>(Score!C24)</f>
        <v>107</v>
      </c>
      <c r="AA4" s="82">
        <v>6</v>
      </c>
      <c r="AC4" s="80" t="s">
        <v>182</v>
      </c>
      <c r="AD4" s="100">
        <f>(W4+AA4)</f>
        <v>16</v>
      </c>
      <c r="AF4" s="80" t="s">
        <v>182</v>
      </c>
      <c r="AG4" s="106">
        <f t="shared" ref="AG4:AG14" si="0">(AD4)</f>
        <v>16</v>
      </c>
      <c r="AH4" s="106">
        <v>0</v>
      </c>
      <c r="AI4" s="106">
        <v>0</v>
      </c>
      <c r="AJ4" s="106">
        <v>0</v>
      </c>
      <c r="AK4" s="106">
        <v>0</v>
      </c>
      <c r="AL4" s="106">
        <v>0</v>
      </c>
      <c r="AM4" s="105">
        <f t="shared" ref="AM4:AM14" si="1">SUM(AG4:AL4)</f>
        <v>16</v>
      </c>
    </row>
    <row r="5" spans="1:39" ht="18.75" customHeight="1" x14ac:dyDescent="0.35">
      <c r="B5" s="59">
        <v>2</v>
      </c>
      <c r="C5" s="56">
        <v>11</v>
      </c>
      <c r="E5" s="59">
        <v>1</v>
      </c>
      <c r="F5" s="56">
        <v>1</v>
      </c>
      <c r="H5" s="59">
        <v>28</v>
      </c>
      <c r="I5" s="51">
        <v>38</v>
      </c>
      <c r="K5" s="58">
        <v>27</v>
      </c>
      <c r="L5" s="57">
        <v>36</v>
      </c>
      <c r="N5" s="59">
        <v>23</v>
      </c>
      <c r="O5" s="57">
        <v>9</v>
      </c>
      <c r="U5" s="83" t="s">
        <v>132</v>
      </c>
      <c r="V5" s="74">
        <f>(Score!B8)</f>
        <v>26</v>
      </c>
      <c r="W5" s="84">
        <v>2</v>
      </c>
      <c r="Y5" s="83" t="s">
        <v>132</v>
      </c>
      <c r="Z5" s="74">
        <f>(Score!C8)</f>
        <v>39</v>
      </c>
      <c r="AA5" s="84">
        <v>4</v>
      </c>
      <c r="AC5" s="75" t="s">
        <v>132</v>
      </c>
      <c r="AD5" s="89">
        <f>(W5+AA5)</f>
        <v>6</v>
      </c>
      <c r="AF5" s="83" t="s">
        <v>132</v>
      </c>
      <c r="AG5" s="96">
        <f t="shared" si="0"/>
        <v>6</v>
      </c>
      <c r="AH5" s="96">
        <v>0</v>
      </c>
      <c r="AI5" s="96">
        <v>0</v>
      </c>
      <c r="AJ5" s="96">
        <v>0</v>
      </c>
      <c r="AK5" s="96">
        <v>0</v>
      </c>
      <c r="AL5" s="96">
        <v>0</v>
      </c>
      <c r="AM5" s="89">
        <f t="shared" si="1"/>
        <v>6</v>
      </c>
    </row>
    <row r="6" spans="1:39" ht="18.75" customHeight="1" x14ac:dyDescent="0.35">
      <c r="B6" s="59">
        <v>10</v>
      </c>
      <c r="C6" s="56">
        <v>12</v>
      </c>
      <c r="E6" s="58">
        <v>3</v>
      </c>
      <c r="F6" s="57">
        <v>3</v>
      </c>
      <c r="H6" s="59">
        <v>39</v>
      </c>
      <c r="I6" s="52">
        <v>41</v>
      </c>
      <c r="K6" s="58">
        <v>29</v>
      </c>
      <c r="L6" s="56">
        <v>48</v>
      </c>
      <c r="N6" s="59">
        <v>39</v>
      </c>
      <c r="O6" s="56">
        <v>15</v>
      </c>
      <c r="U6" s="85" t="s">
        <v>48</v>
      </c>
      <c r="V6" s="74">
        <f>(Score!E8)</f>
        <v>8</v>
      </c>
      <c r="W6" s="84">
        <v>1</v>
      </c>
      <c r="Y6" s="85" t="s">
        <v>48</v>
      </c>
      <c r="Z6" s="74">
        <f>(Score!F8)</f>
        <v>9</v>
      </c>
      <c r="AA6" s="84">
        <v>1</v>
      </c>
      <c r="AC6" s="76" t="s">
        <v>48</v>
      </c>
      <c r="AD6" s="89">
        <f t="shared" ref="AD6:AD14" si="2">(W6+AA6)</f>
        <v>2</v>
      </c>
      <c r="AF6" s="85" t="s">
        <v>48</v>
      </c>
      <c r="AG6" s="96">
        <f t="shared" si="0"/>
        <v>2</v>
      </c>
      <c r="AH6" s="96">
        <v>0</v>
      </c>
      <c r="AI6" s="96">
        <v>0</v>
      </c>
      <c r="AJ6" s="96">
        <v>0</v>
      </c>
      <c r="AK6" s="96">
        <v>0</v>
      </c>
      <c r="AL6" s="96">
        <v>0</v>
      </c>
      <c r="AM6" s="89">
        <f t="shared" si="1"/>
        <v>2</v>
      </c>
    </row>
    <row r="7" spans="1:39" ht="18.75" customHeight="1" thickBot="1" x14ac:dyDescent="0.4">
      <c r="B7" s="59">
        <v>14</v>
      </c>
      <c r="C7" s="57">
        <v>16</v>
      </c>
      <c r="E7" s="59">
        <v>4</v>
      </c>
      <c r="F7" s="56">
        <v>5</v>
      </c>
      <c r="H7" s="46">
        <v>39</v>
      </c>
      <c r="I7" s="53">
        <v>47</v>
      </c>
      <c r="K7" s="46">
        <v>37</v>
      </c>
      <c r="L7" s="57">
        <v>52</v>
      </c>
      <c r="N7" s="58">
        <v>39</v>
      </c>
      <c r="O7" s="57">
        <v>34</v>
      </c>
      <c r="U7" s="85" t="s">
        <v>137</v>
      </c>
      <c r="V7" s="74">
        <f>(Score!H8)</f>
        <v>106</v>
      </c>
      <c r="W7" s="84">
        <v>9</v>
      </c>
      <c r="Y7" s="85" t="s">
        <v>137</v>
      </c>
      <c r="Z7" s="74">
        <f>(Score!I8)</f>
        <v>126</v>
      </c>
      <c r="AA7" s="84">
        <v>7</v>
      </c>
      <c r="AC7" s="76" t="s">
        <v>137</v>
      </c>
      <c r="AD7" s="89">
        <f t="shared" si="2"/>
        <v>16</v>
      </c>
      <c r="AF7" s="85" t="s">
        <v>137</v>
      </c>
      <c r="AG7" s="96">
        <f t="shared" si="0"/>
        <v>16</v>
      </c>
      <c r="AH7" s="96">
        <v>0</v>
      </c>
      <c r="AI7" s="96">
        <v>0</v>
      </c>
      <c r="AJ7" s="96">
        <v>0</v>
      </c>
      <c r="AK7" s="96">
        <v>0</v>
      </c>
      <c r="AL7" s="96">
        <v>0</v>
      </c>
      <c r="AM7" s="89">
        <f t="shared" si="1"/>
        <v>16</v>
      </c>
    </row>
    <row r="8" spans="1:39" s="20" customFormat="1" ht="18.75" customHeight="1" thickBot="1" x14ac:dyDescent="0.4">
      <c r="A8" s="19"/>
      <c r="B8" s="47">
        <f>SUM(B5:B7)</f>
        <v>26</v>
      </c>
      <c r="C8" s="54">
        <f>SUM(C5:C7)</f>
        <v>39</v>
      </c>
      <c r="D8" s="19"/>
      <c r="E8" s="47">
        <f>SUM(E5:E7)</f>
        <v>8</v>
      </c>
      <c r="F8" s="54">
        <f>SUM(F5:F7)</f>
        <v>9</v>
      </c>
      <c r="G8" s="19"/>
      <c r="H8" s="47">
        <f>SUM(H5:H7)</f>
        <v>106</v>
      </c>
      <c r="I8" s="54">
        <f>SUM(I5:I7)</f>
        <v>126</v>
      </c>
      <c r="J8" s="19"/>
      <c r="K8" s="47">
        <f>SUM(K5:K7)</f>
        <v>93</v>
      </c>
      <c r="L8" s="54">
        <f>SUM(L5:L7)</f>
        <v>136</v>
      </c>
      <c r="N8" s="47">
        <f>SUM(N5:N7)</f>
        <v>101</v>
      </c>
      <c r="O8" s="54">
        <f>SUM(O5:O7)</f>
        <v>58</v>
      </c>
      <c r="U8" s="85" t="s">
        <v>136</v>
      </c>
      <c r="V8" s="74">
        <f>(Score!K8)</f>
        <v>93</v>
      </c>
      <c r="W8" s="84">
        <v>7</v>
      </c>
      <c r="Y8" s="85" t="s">
        <v>136</v>
      </c>
      <c r="Z8" s="74">
        <f>(Score!L8)</f>
        <v>136</v>
      </c>
      <c r="AA8" s="84">
        <v>8</v>
      </c>
      <c r="AC8" s="76" t="s">
        <v>136</v>
      </c>
      <c r="AD8" s="89">
        <f t="shared" si="2"/>
        <v>15</v>
      </c>
      <c r="AF8" s="85" t="s">
        <v>136</v>
      </c>
      <c r="AG8" s="96">
        <f t="shared" si="0"/>
        <v>15</v>
      </c>
      <c r="AH8" s="96">
        <v>0</v>
      </c>
      <c r="AI8" s="96">
        <v>0</v>
      </c>
      <c r="AJ8" s="96">
        <v>0</v>
      </c>
      <c r="AK8" s="96">
        <v>0</v>
      </c>
      <c r="AL8" s="96">
        <v>0</v>
      </c>
      <c r="AM8" s="89">
        <f t="shared" si="1"/>
        <v>15</v>
      </c>
    </row>
    <row r="9" spans="1:39" ht="18.75" customHeight="1" x14ac:dyDescent="0.35">
      <c r="U9" s="85" t="s">
        <v>134</v>
      </c>
      <c r="V9" s="74">
        <f>(Score!N8)</f>
        <v>101</v>
      </c>
      <c r="W9" s="84">
        <v>8</v>
      </c>
      <c r="Y9" s="85" t="s">
        <v>134</v>
      </c>
      <c r="Z9" s="74">
        <f>(Score!O8)</f>
        <v>58</v>
      </c>
      <c r="AA9" s="84">
        <v>5</v>
      </c>
      <c r="AC9" s="76" t="s">
        <v>134</v>
      </c>
      <c r="AD9" s="89">
        <f t="shared" si="2"/>
        <v>13</v>
      </c>
      <c r="AF9" s="85" t="s">
        <v>134</v>
      </c>
      <c r="AG9" s="96">
        <f t="shared" si="0"/>
        <v>13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89">
        <f t="shared" si="1"/>
        <v>13</v>
      </c>
    </row>
    <row r="10" spans="1:39" ht="18.75" customHeight="1" thickBot="1" x14ac:dyDescent="0.4">
      <c r="U10" s="85" t="s">
        <v>133</v>
      </c>
      <c r="V10" s="74">
        <f>(Score!B16)</f>
        <v>26</v>
      </c>
      <c r="W10" s="84">
        <v>2</v>
      </c>
      <c r="Y10" s="85" t="s">
        <v>133</v>
      </c>
      <c r="Z10" s="74">
        <f>(Score!C16)</f>
        <v>14</v>
      </c>
      <c r="AA10" s="84">
        <v>2</v>
      </c>
      <c r="AC10" s="76" t="s">
        <v>133</v>
      </c>
      <c r="AD10" s="89">
        <f t="shared" si="2"/>
        <v>4</v>
      </c>
      <c r="AF10" s="85" t="s">
        <v>133</v>
      </c>
      <c r="AG10" s="96">
        <f t="shared" si="0"/>
        <v>4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89">
        <f t="shared" si="1"/>
        <v>4</v>
      </c>
    </row>
    <row r="11" spans="1:39" s="24" customFormat="1" ht="18.75" customHeight="1" thickBot="1" x14ac:dyDescent="0.4">
      <c r="A11" s="22"/>
      <c r="B11" s="143" t="s">
        <v>145</v>
      </c>
      <c r="C11" s="144"/>
      <c r="D11" s="22"/>
      <c r="E11" s="143" t="s">
        <v>135</v>
      </c>
      <c r="F11" s="144"/>
      <c r="G11" s="22"/>
      <c r="H11" s="143" t="s">
        <v>146</v>
      </c>
      <c r="I11" s="144"/>
      <c r="J11" s="22"/>
      <c r="K11" s="143" t="s">
        <v>122</v>
      </c>
      <c r="L11" s="144"/>
      <c r="N11" s="143" t="s">
        <v>154</v>
      </c>
      <c r="O11" s="144"/>
      <c r="U11" s="83" t="s">
        <v>135</v>
      </c>
      <c r="V11" s="74">
        <f>(Score!E16)</f>
        <v>60</v>
      </c>
      <c r="W11" s="84">
        <v>4</v>
      </c>
      <c r="Y11" s="83" t="s">
        <v>135</v>
      </c>
      <c r="Z11" s="74">
        <f>(Score!F16)</f>
        <v>148</v>
      </c>
      <c r="AA11" s="84">
        <v>10</v>
      </c>
      <c r="AC11" s="75" t="s">
        <v>135</v>
      </c>
      <c r="AD11" s="89">
        <f t="shared" si="2"/>
        <v>14</v>
      </c>
      <c r="AF11" s="83" t="s">
        <v>135</v>
      </c>
      <c r="AG11" s="96">
        <f t="shared" si="0"/>
        <v>14</v>
      </c>
      <c r="AH11" s="96">
        <v>0</v>
      </c>
      <c r="AI11" s="96">
        <v>0</v>
      </c>
      <c r="AJ11" s="96">
        <v>0</v>
      </c>
      <c r="AK11" s="96">
        <v>0</v>
      </c>
      <c r="AL11" s="96">
        <v>0</v>
      </c>
      <c r="AM11" s="89">
        <f t="shared" si="1"/>
        <v>14</v>
      </c>
    </row>
    <row r="12" spans="1:39" ht="18.75" customHeight="1" thickBot="1" x14ac:dyDescent="0.4">
      <c r="B12" s="49" t="s">
        <v>140</v>
      </c>
      <c r="C12" s="55" t="s">
        <v>141</v>
      </c>
      <c r="E12" s="49" t="s">
        <v>140</v>
      </c>
      <c r="F12" s="55" t="s">
        <v>141</v>
      </c>
      <c r="H12" s="49" t="s">
        <v>140</v>
      </c>
      <c r="I12" s="55" t="s">
        <v>141</v>
      </c>
      <c r="K12" s="49" t="s">
        <v>140</v>
      </c>
      <c r="L12" s="55" t="s">
        <v>141</v>
      </c>
      <c r="N12" s="49" t="s">
        <v>140</v>
      </c>
      <c r="O12" s="55" t="s">
        <v>141</v>
      </c>
      <c r="U12" s="83" t="s">
        <v>138</v>
      </c>
      <c r="V12" s="74">
        <f>(Score!H16)</f>
        <v>76</v>
      </c>
      <c r="W12" s="84">
        <v>6</v>
      </c>
      <c r="Y12" s="83" t="s">
        <v>138</v>
      </c>
      <c r="Z12" s="74">
        <f>(Score!I16)</f>
        <v>27</v>
      </c>
      <c r="AA12" s="84">
        <v>3</v>
      </c>
      <c r="AC12" s="75" t="s">
        <v>138</v>
      </c>
      <c r="AD12" s="89">
        <f t="shared" si="2"/>
        <v>9</v>
      </c>
      <c r="AF12" s="83" t="s">
        <v>138</v>
      </c>
      <c r="AG12" s="96">
        <f t="shared" si="0"/>
        <v>9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89">
        <f t="shared" si="1"/>
        <v>9</v>
      </c>
    </row>
    <row r="13" spans="1:39" ht="18.75" customHeight="1" x14ac:dyDescent="0.35">
      <c r="B13" s="58">
        <v>7</v>
      </c>
      <c r="C13" s="57">
        <v>2</v>
      </c>
      <c r="E13" s="128">
        <v>5</v>
      </c>
      <c r="F13" s="51">
        <v>40</v>
      </c>
      <c r="H13" s="44">
        <v>9</v>
      </c>
      <c r="I13" s="51">
        <v>6</v>
      </c>
      <c r="K13" s="59">
        <v>20</v>
      </c>
      <c r="L13" s="56">
        <v>43</v>
      </c>
      <c r="N13" s="44">
        <v>39</v>
      </c>
      <c r="O13" s="51">
        <v>54</v>
      </c>
      <c r="U13" s="85" t="s">
        <v>122</v>
      </c>
      <c r="V13" s="74">
        <f>(Score!K16)</f>
        <v>75</v>
      </c>
      <c r="W13" s="84">
        <v>5</v>
      </c>
      <c r="Y13" s="85" t="s">
        <v>122</v>
      </c>
      <c r="Z13" s="74">
        <f>(Score!L16)</f>
        <v>141</v>
      </c>
      <c r="AA13" s="84">
        <v>9</v>
      </c>
      <c r="AC13" s="76" t="s">
        <v>122</v>
      </c>
      <c r="AD13" s="89">
        <f t="shared" si="2"/>
        <v>14</v>
      </c>
      <c r="AF13" s="85" t="s">
        <v>122</v>
      </c>
      <c r="AG13" s="96">
        <f t="shared" si="0"/>
        <v>14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89">
        <f t="shared" si="1"/>
        <v>14</v>
      </c>
    </row>
    <row r="14" spans="1:39" ht="18.75" customHeight="1" thickBot="1" x14ac:dyDescent="0.4">
      <c r="B14" s="58">
        <v>8</v>
      </c>
      <c r="C14" s="57">
        <v>4</v>
      </c>
      <c r="E14" s="48">
        <v>16</v>
      </c>
      <c r="F14" s="52">
        <v>54</v>
      </c>
      <c r="H14" s="45">
        <v>32</v>
      </c>
      <c r="I14" s="52">
        <v>7</v>
      </c>
      <c r="K14" s="59">
        <v>24</v>
      </c>
      <c r="L14" s="57">
        <v>44</v>
      </c>
      <c r="N14" s="45">
        <v>39</v>
      </c>
      <c r="O14" s="52">
        <v>54</v>
      </c>
      <c r="U14" s="86" t="s">
        <v>139</v>
      </c>
      <c r="V14" s="87">
        <f>(Score!N16)</f>
        <v>117</v>
      </c>
      <c r="W14" s="88">
        <v>10</v>
      </c>
      <c r="Y14" s="86" t="s">
        <v>139</v>
      </c>
      <c r="Z14" s="87">
        <f>(Score!O16)</f>
        <v>162</v>
      </c>
      <c r="AA14" s="88">
        <v>11</v>
      </c>
      <c r="AC14" s="77" t="s">
        <v>139</v>
      </c>
      <c r="AD14" s="90">
        <f t="shared" si="2"/>
        <v>21</v>
      </c>
      <c r="AF14" s="86" t="s">
        <v>139</v>
      </c>
      <c r="AG14" s="107">
        <f t="shared" si="0"/>
        <v>21</v>
      </c>
      <c r="AH14" s="107">
        <v>0</v>
      </c>
      <c r="AI14" s="107">
        <v>0</v>
      </c>
      <c r="AJ14" s="107">
        <v>0</v>
      </c>
      <c r="AK14" s="107">
        <v>0</v>
      </c>
      <c r="AL14" s="107">
        <v>0</v>
      </c>
      <c r="AM14" s="90">
        <f t="shared" si="1"/>
        <v>21</v>
      </c>
    </row>
    <row r="15" spans="1:39" ht="18.75" customHeight="1" thickBot="1" x14ac:dyDescent="0.4">
      <c r="B15" s="58">
        <v>11</v>
      </c>
      <c r="C15" s="57">
        <v>8</v>
      </c>
      <c r="E15" s="127">
        <v>39</v>
      </c>
      <c r="F15" s="53">
        <v>54</v>
      </c>
      <c r="H15" s="46">
        <v>35</v>
      </c>
      <c r="I15" s="53">
        <v>14</v>
      </c>
      <c r="K15" s="59">
        <v>31</v>
      </c>
      <c r="L15" s="56">
        <v>54</v>
      </c>
      <c r="N15" s="46">
        <v>39</v>
      </c>
      <c r="O15" s="53">
        <v>54</v>
      </c>
    </row>
    <row r="16" spans="1:39" s="20" customFormat="1" ht="18.75" customHeight="1" thickBot="1" x14ac:dyDescent="0.4">
      <c r="A16" s="19"/>
      <c r="B16" s="47">
        <f>SUM(B13:B15)</f>
        <v>26</v>
      </c>
      <c r="C16" s="54">
        <f>SUM(C13:C15)</f>
        <v>14</v>
      </c>
      <c r="D16" s="19"/>
      <c r="E16" s="47">
        <f>SUM(E13:E15)</f>
        <v>60</v>
      </c>
      <c r="F16" s="54">
        <f>SUM(F13:F15)</f>
        <v>148</v>
      </c>
      <c r="G16" s="19"/>
      <c r="H16" s="47">
        <f>SUM(H13:H15)</f>
        <v>76</v>
      </c>
      <c r="I16" s="54">
        <f>SUM(I13:I15)</f>
        <v>27</v>
      </c>
      <c r="J16" s="19"/>
      <c r="K16" s="47">
        <f>SUM(K13:K15)</f>
        <v>75</v>
      </c>
      <c r="L16" s="54">
        <f>SUM(L13:L15)</f>
        <v>141</v>
      </c>
      <c r="N16" s="47">
        <f>SUM(N13:N15)</f>
        <v>117</v>
      </c>
      <c r="O16" s="54">
        <f>SUM(O13:O15)</f>
        <v>162</v>
      </c>
      <c r="AF16" s="97"/>
      <c r="AG16" s="98"/>
      <c r="AH16" s="98"/>
      <c r="AI16" s="98"/>
      <c r="AJ16" s="98"/>
      <c r="AK16" s="98"/>
      <c r="AL16" s="98"/>
      <c r="AM16" s="98"/>
    </row>
    <row r="17" spans="1:39" ht="18.75" customHeight="1" x14ac:dyDescent="0.35">
      <c r="U17" s="134"/>
      <c r="V17" s="135"/>
      <c r="W17" s="136"/>
      <c r="X17" s="137"/>
      <c r="Y17" s="134"/>
      <c r="Z17" s="137"/>
      <c r="AA17" s="137"/>
    </row>
    <row r="18" spans="1:39" ht="18.75" customHeight="1" thickBot="1" x14ac:dyDescent="0.4">
      <c r="U18" s="138"/>
      <c r="V18" s="135"/>
      <c r="W18" s="136"/>
      <c r="X18" s="137"/>
      <c r="Y18" s="134"/>
      <c r="Z18" s="137"/>
      <c r="AA18" s="137"/>
    </row>
    <row r="19" spans="1:39" ht="18.75" customHeight="1" thickBot="1" x14ac:dyDescent="0.4">
      <c r="B19" s="21" t="s">
        <v>182</v>
      </c>
      <c r="C19" s="23"/>
      <c r="U19" s="134"/>
      <c r="V19" s="135"/>
      <c r="W19" s="136"/>
      <c r="X19" s="137"/>
      <c r="Y19" s="138"/>
      <c r="Z19" s="139"/>
      <c r="AA19" s="137"/>
    </row>
    <row r="20" spans="1:39" ht="18.75" customHeight="1" thickBot="1" x14ac:dyDescent="0.4">
      <c r="B20" s="49" t="s">
        <v>140</v>
      </c>
      <c r="C20" s="55" t="s">
        <v>141</v>
      </c>
      <c r="U20" s="138"/>
      <c r="V20" s="135"/>
      <c r="W20" s="136"/>
      <c r="X20" s="137"/>
      <c r="Y20" s="138"/>
      <c r="Z20" s="137"/>
      <c r="AA20" s="137"/>
    </row>
    <row r="21" spans="1:39" ht="18.75" customHeight="1" x14ac:dyDescent="0.35">
      <c r="B21" s="44">
        <v>39</v>
      </c>
      <c r="C21" s="51">
        <v>22</v>
      </c>
      <c r="U21" s="134"/>
      <c r="V21" s="135"/>
      <c r="W21" s="136"/>
      <c r="X21" s="137"/>
      <c r="Y21" s="134"/>
      <c r="Z21" s="137"/>
      <c r="AA21" s="137"/>
    </row>
    <row r="22" spans="1:39" ht="18.75" customHeight="1" x14ac:dyDescent="0.35">
      <c r="B22" s="45">
        <v>39</v>
      </c>
      <c r="C22" s="52">
        <v>31</v>
      </c>
      <c r="U22" s="138"/>
      <c r="V22" s="135"/>
      <c r="W22" s="136"/>
      <c r="X22" s="137"/>
      <c r="Y22" s="138"/>
      <c r="Z22" s="137"/>
      <c r="AA22" s="137"/>
    </row>
    <row r="23" spans="1:39" ht="18.75" customHeight="1" thickBot="1" x14ac:dyDescent="0.4">
      <c r="B23" s="46">
        <v>39</v>
      </c>
      <c r="C23" s="53">
        <v>54</v>
      </c>
      <c r="U23" s="134"/>
      <c r="V23" s="135"/>
      <c r="W23" s="136"/>
      <c r="X23" s="137"/>
      <c r="Y23" s="134"/>
      <c r="Z23" s="137"/>
      <c r="AA23" s="137"/>
    </row>
    <row r="24" spans="1:39" ht="18.75" customHeight="1" thickBot="1" x14ac:dyDescent="0.4">
      <c r="B24" s="47">
        <f>SUM(B21:B23)</f>
        <v>117</v>
      </c>
      <c r="C24" s="54">
        <f>SUM(C21:C23)</f>
        <v>107</v>
      </c>
      <c r="U24" s="134"/>
      <c r="V24" s="135"/>
      <c r="W24" s="136"/>
      <c r="X24" s="137"/>
      <c r="Y24" s="134"/>
      <c r="Z24" s="137"/>
      <c r="AA24" s="137"/>
    </row>
    <row r="25" spans="1:39" s="37" customFormat="1" ht="16.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U25" s="134"/>
      <c r="V25" s="135"/>
      <c r="W25" s="136"/>
      <c r="X25" s="139"/>
      <c r="Y25" s="134"/>
      <c r="Z25" s="139"/>
      <c r="AA25" s="139"/>
      <c r="AF25" s="97"/>
      <c r="AG25" s="98"/>
      <c r="AH25" s="98"/>
      <c r="AI25" s="98"/>
      <c r="AJ25" s="98"/>
      <c r="AK25" s="98"/>
      <c r="AL25" s="98"/>
      <c r="AM25" s="98"/>
    </row>
    <row r="26" spans="1:39" s="37" customFormat="1" ht="16.5" customHeight="1" thickBot="1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U26" s="134"/>
      <c r="V26" s="135"/>
      <c r="W26" s="136"/>
      <c r="X26" s="139"/>
      <c r="Y26" s="138"/>
      <c r="Z26" s="137"/>
      <c r="AA26" s="139"/>
      <c r="AF26" s="97"/>
      <c r="AG26" s="98"/>
      <c r="AH26" s="98"/>
      <c r="AI26" s="98"/>
      <c r="AJ26" s="98"/>
      <c r="AK26" s="98"/>
      <c r="AL26" s="98"/>
      <c r="AM26" s="98"/>
    </row>
    <row r="27" spans="1:39" s="37" customFormat="1" ht="16.5" customHeight="1" thickBot="1" x14ac:dyDescent="0.3">
      <c r="A27" s="91"/>
      <c r="B27" s="92" t="s">
        <v>147</v>
      </c>
      <c r="C27" s="93"/>
      <c r="D27" s="94"/>
      <c r="E27" s="129">
        <v>39</v>
      </c>
      <c r="F27" s="91"/>
      <c r="G27" s="91"/>
      <c r="H27" s="91"/>
      <c r="I27" s="91"/>
      <c r="J27" s="91"/>
      <c r="K27" s="91"/>
      <c r="L27" s="91"/>
      <c r="U27" s="138"/>
      <c r="V27" s="135"/>
      <c r="W27" s="136"/>
      <c r="X27" s="139"/>
      <c r="Y27" s="134"/>
      <c r="Z27" s="139"/>
      <c r="AA27" s="139"/>
      <c r="AF27" s="97"/>
      <c r="AG27" s="98"/>
      <c r="AH27" s="98"/>
      <c r="AI27" s="98"/>
      <c r="AJ27" s="98"/>
      <c r="AK27" s="98"/>
      <c r="AL27" s="98"/>
      <c r="AM27" s="98"/>
    </row>
    <row r="28" spans="1:39" s="37" customFormat="1" ht="16.5" customHeight="1" thickBot="1" x14ac:dyDescent="0.3">
      <c r="A28" s="91"/>
      <c r="B28" s="95"/>
      <c r="C28" s="91"/>
      <c r="D28" s="91"/>
      <c r="E28" s="91"/>
      <c r="F28" s="91"/>
      <c r="G28" s="91"/>
      <c r="H28" s="91"/>
      <c r="I28" s="91"/>
      <c r="J28" s="91"/>
      <c r="K28" s="91"/>
      <c r="L28" s="91"/>
      <c r="U28" s="139"/>
      <c r="V28" s="139"/>
      <c r="W28" s="139"/>
      <c r="X28" s="139"/>
      <c r="Y28" s="139"/>
      <c r="Z28" s="139"/>
      <c r="AA28" s="139"/>
      <c r="AF28" s="97"/>
      <c r="AG28" s="98"/>
      <c r="AH28" s="98"/>
      <c r="AI28" s="98"/>
      <c r="AJ28" s="98"/>
      <c r="AK28" s="98"/>
      <c r="AL28" s="98"/>
      <c r="AM28" s="98"/>
    </row>
    <row r="29" spans="1:39" s="37" customFormat="1" ht="16.5" customHeight="1" thickBot="1" x14ac:dyDescent="0.3">
      <c r="A29" s="91"/>
      <c r="B29" s="92" t="s">
        <v>148</v>
      </c>
      <c r="C29" s="93"/>
      <c r="D29" s="94"/>
      <c r="E29" s="130">
        <v>54</v>
      </c>
      <c r="F29" s="91"/>
      <c r="G29" s="91"/>
      <c r="H29" s="91"/>
      <c r="I29" s="91"/>
      <c r="J29" s="91"/>
      <c r="K29" s="91"/>
      <c r="L29" s="91"/>
      <c r="AF29" s="97"/>
      <c r="AG29" s="98"/>
      <c r="AH29" s="98"/>
      <c r="AI29" s="98"/>
      <c r="AJ29" s="98"/>
      <c r="AK29" s="98"/>
      <c r="AL29" s="98"/>
      <c r="AM29" s="98"/>
    </row>
  </sheetData>
  <sortState ref="Y17:Z27">
    <sortCondition ref="Z17:Z27"/>
  </sortState>
  <mergeCells count="10">
    <mergeCell ref="B3:C3"/>
    <mergeCell ref="E3:F3"/>
    <mergeCell ref="H3:I3"/>
    <mergeCell ref="K3:L3"/>
    <mergeCell ref="N3:O3"/>
    <mergeCell ref="B11:C11"/>
    <mergeCell ref="E11:F11"/>
    <mergeCell ref="H11:I11"/>
    <mergeCell ref="K11:L11"/>
    <mergeCell ref="N11:O1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C46C-4E22-41B0-B92C-DAFC3CA238B2}">
  <dimension ref="A1:AP31"/>
  <sheetViews>
    <sheetView tabSelected="1" workbookViewId="0">
      <selection activeCell="F20" sqref="F20"/>
    </sheetView>
  </sheetViews>
  <sheetFormatPr defaultRowHeight="18" x14ac:dyDescent="0.25"/>
  <cols>
    <col min="1" max="1" width="9.140625" style="67"/>
    <col min="2" max="2" width="28.85546875" style="26" customWidth="1"/>
    <col min="3" max="4" width="8.28515625" style="31" customWidth="1"/>
    <col min="5" max="5" width="9.140625" style="31" customWidth="1"/>
    <col min="6" max="6" width="28.140625" style="26" customWidth="1"/>
    <col min="7" max="7" width="8.28515625" style="31" customWidth="1"/>
    <col min="8" max="26" width="9.140625" style="26"/>
    <col min="27" max="27" width="23.85546875" style="26" customWidth="1"/>
    <col min="29" max="33" width="5.85546875" style="64" customWidth="1"/>
    <col min="34" max="34" width="5.85546875" style="65" customWidth="1"/>
    <col min="35" max="35" width="5.85546875" style="64" customWidth="1"/>
    <col min="36" max="36" width="5.85546875" style="68" customWidth="1"/>
    <col min="37" max="40" width="5.85546875" style="64" customWidth="1"/>
    <col min="41" max="42" width="9.140625" style="64"/>
  </cols>
  <sheetData>
    <row r="1" spans="1:42" ht="23.25" x14ac:dyDescent="0.25">
      <c r="A1" s="42" t="s">
        <v>165</v>
      </c>
      <c r="B1" s="16"/>
      <c r="C1" s="16"/>
      <c r="D1" s="16"/>
      <c r="E1" s="16"/>
      <c r="F1" s="16"/>
      <c r="G1" s="16"/>
    </row>
    <row r="2" spans="1:42" ht="18.75" thickBot="1" x14ac:dyDescent="0.3">
      <c r="B2" s="16"/>
      <c r="C2" s="16"/>
      <c r="D2" s="16"/>
      <c r="E2" s="16"/>
      <c r="F2" s="16"/>
      <c r="G2" s="16"/>
    </row>
    <row r="3" spans="1:42" ht="18.75" thickBot="1" x14ac:dyDescent="0.3">
      <c r="B3" s="145"/>
      <c r="C3" s="145"/>
      <c r="D3" s="145"/>
      <c r="E3" s="41"/>
      <c r="F3" s="25"/>
      <c r="G3" s="25"/>
      <c r="AK3" s="70" t="s">
        <v>155</v>
      </c>
      <c r="AL3" s="72"/>
      <c r="AM3" s="72"/>
      <c r="AO3" s="70" t="s">
        <v>155</v>
      </c>
    </row>
    <row r="4" spans="1:42" s="24" customFormat="1" ht="45.75" customHeight="1" thickBot="1" x14ac:dyDescent="0.3">
      <c r="A4" s="160" t="s">
        <v>129</v>
      </c>
      <c r="B4" s="146" t="s">
        <v>140</v>
      </c>
      <c r="C4" s="99" t="s">
        <v>166</v>
      </c>
      <c r="D4" s="141"/>
      <c r="E4" s="165" t="s">
        <v>129</v>
      </c>
      <c r="F4" s="151" t="s">
        <v>141</v>
      </c>
      <c r="G4" s="99" t="s">
        <v>166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C4" s="28" t="s">
        <v>140</v>
      </c>
      <c r="AD4" s="29" t="s">
        <v>150</v>
      </c>
      <c r="AE4" s="30" t="s">
        <v>151</v>
      </c>
      <c r="AF4" s="15"/>
      <c r="AG4" s="28" t="s">
        <v>141</v>
      </c>
      <c r="AH4" s="32" t="s">
        <v>150</v>
      </c>
      <c r="AI4" s="33" t="s">
        <v>151</v>
      </c>
      <c r="AJ4" s="69"/>
      <c r="AK4" s="71" t="s">
        <v>150</v>
      </c>
      <c r="AL4" s="72"/>
      <c r="AM4" s="72"/>
      <c r="AN4" s="66" t="s">
        <v>156</v>
      </c>
      <c r="AO4" s="71" t="s">
        <v>151</v>
      </c>
      <c r="AP4" s="66"/>
    </row>
    <row r="5" spans="1:42" s="110" customFormat="1" ht="18.75" customHeight="1" x14ac:dyDescent="0.3">
      <c r="A5" s="162">
        <v>1</v>
      </c>
      <c r="B5" s="157" t="s">
        <v>48</v>
      </c>
      <c r="C5" s="142">
        <f>+(Score!W6)</f>
        <v>1</v>
      </c>
      <c r="D5" s="109"/>
      <c r="E5" s="154">
        <v>1</v>
      </c>
      <c r="F5" s="147" t="s">
        <v>48</v>
      </c>
      <c r="G5" s="62">
        <f>(Score!AA6)</f>
        <v>1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>(Score!B24+Score!C24)</f>
        <v>224</v>
      </c>
      <c r="AC5" s="111" t="s">
        <v>128</v>
      </c>
      <c r="AD5" s="112">
        <f>(Score!B24)</f>
        <v>117</v>
      </c>
      <c r="AE5" s="62">
        <v>10</v>
      </c>
      <c r="AF5" s="109"/>
      <c r="AG5" s="111" t="s">
        <v>128</v>
      </c>
      <c r="AH5" s="108">
        <f>(Score!C24)</f>
        <v>107</v>
      </c>
      <c r="AI5" s="63">
        <v>10</v>
      </c>
      <c r="AJ5" s="61"/>
      <c r="AK5" s="113">
        <f>(AD5+AH5)</f>
        <v>224</v>
      </c>
      <c r="AL5" s="114"/>
      <c r="AM5" s="114"/>
      <c r="AN5" s="111" t="s">
        <v>128</v>
      </c>
      <c r="AO5" s="115">
        <f t="shared" ref="AO5:AO15" si="0">(AE5+AI5)</f>
        <v>20</v>
      </c>
      <c r="AP5" s="26"/>
    </row>
    <row r="6" spans="1:42" s="110" customFormat="1" ht="18.75" customHeight="1" x14ac:dyDescent="0.3">
      <c r="A6" s="163">
        <v>2</v>
      </c>
      <c r="B6" s="153" t="s">
        <v>132</v>
      </c>
      <c r="C6" s="60">
        <f>(Score!W5)</f>
        <v>2</v>
      </c>
      <c r="D6" s="109"/>
      <c r="E6" s="155">
        <v>2</v>
      </c>
      <c r="F6" s="149" t="s">
        <v>133</v>
      </c>
      <c r="G6" s="60">
        <f>(Score!AA10)</f>
        <v>2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C6" s="116" t="s">
        <v>132</v>
      </c>
      <c r="AD6" s="117">
        <f>(Score!B8)</f>
        <v>26</v>
      </c>
      <c r="AE6" s="60">
        <v>2</v>
      </c>
      <c r="AF6" s="109"/>
      <c r="AG6" s="116" t="s">
        <v>132</v>
      </c>
      <c r="AH6" s="118">
        <f>(Score!C8)</f>
        <v>39</v>
      </c>
      <c r="AI6" s="39">
        <v>3</v>
      </c>
      <c r="AJ6" s="61"/>
      <c r="AK6" s="119">
        <f>(AD6+AH6)</f>
        <v>65</v>
      </c>
      <c r="AL6" s="114"/>
      <c r="AM6" s="114"/>
      <c r="AN6" s="116" t="s">
        <v>132</v>
      </c>
      <c r="AO6" s="120">
        <f t="shared" si="0"/>
        <v>5</v>
      </c>
      <c r="AP6" s="26"/>
    </row>
    <row r="7" spans="1:42" s="110" customFormat="1" ht="18.75" customHeight="1" x14ac:dyDescent="0.3">
      <c r="A7" s="163">
        <v>2</v>
      </c>
      <c r="B7" s="152" t="s">
        <v>133</v>
      </c>
      <c r="C7" s="60">
        <f>(Score!W10)</f>
        <v>2</v>
      </c>
      <c r="D7" s="109"/>
      <c r="E7" s="155">
        <v>3</v>
      </c>
      <c r="F7" s="148" t="s">
        <v>138</v>
      </c>
      <c r="G7" s="60">
        <f>(Score!AA12)</f>
        <v>3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C7" s="121" t="s">
        <v>48</v>
      </c>
      <c r="AD7" s="117">
        <f>(Score!E8)</f>
        <v>8</v>
      </c>
      <c r="AE7" s="60">
        <v>4</v>
      </c>
      <c r="AF7" s="109"/>
      <c r="AG7" s="121" t="s">
        <v>48</v>
      </c>
      <c r="AH7" s="118">
        <f>(Score!F8)</f>
        <v>9</v>
      </c>
      <c r="AI7" s="39">
        <v>2</v>
      </c>
      <c r="AJ7" s="61"/>
      <c r="AK7" s="119">
        <f t="shared" ref="AK7:AK15" si="1">(AD7+AH7)</f>
        <v>17</v>
      </c>
      <c r="AL7" s="114"/>
      <c r="AM7" s="114"/>
      <c r="AN7" s="121" t="s">
        <v>48</v>
      </c>
      <c r="AO7" s="120">
        <f t="shared" si="0"/>
        <v>6</v>
      </c>
      <c r="AP7" s="26"/>
    </row>
    <row r="8" spans="1:42" s="110" customFormat="1" ht="18.75" customHeight="1" x14ac:dyDescent="0.3">
      <c r="A8" s="163">
        <v>4</v>
      </c>
      <c r="B8" s="153" t="s">
        <v>135</v>
      </c>
      <c r="C8" s="60">
        <f>(Score!W11)</f>
        <v>4</v>
      </c>
      <c r="D8" s="109"/>
      <c r="E8" s="155">
        <v>4</v>
      </c>
      <c r="F8" s="148" t="s">
        <v>132</v>
      </c>
      <c r="G8" s="60">
        <f>(Score!AA5)</f>
        <v>4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C8" s="121" t="s">
        <v>137</v>
      </c>
      <c r="AD8" s="117">
        <f>(Score!H8)</f>
        <v>106</v>
      </c>
      <c r="AE8" s="60">
        <v>7</v>
      </c>
      <c r="AF8" s="109"/>
      <c r="AG8" s="121" t="s">
        <v>137</v>
      </c>
      <c r="AH8" s="118">
        <f>(Score!I8)</f>
        <v>126</v>
      </c>
      <c r="AI8" s="39">
        <v>8</v>
      </c>
      <c r="AJ8" s="61"/>
      <c r="AK8" s="119">
        <f t="shared" si="1"/>
        <v>232</v>
      </c>
      <c r="AL8" s="114"/>
      <c r="AM8" s="114"/>
      <c r="AN8" s="121" t="s">
        <v>137</v>
      </c>
      <c r="AO8" s="120">
        <f t="shared" si="0"/>
        <v>15</v>
      </c>
      <c r="AP8" s="26"/>
    </row>
    <row r="9" spans="1:42" s="110" customFormat="1" ht="18.75" customHeight="1" x14ac:dyDescent="0.3">
      <c r="A9" s="163">
        <v>5</v>
      </c>
      <c r="B9" s="152" t="s">
        <v>122</v>
      </c>
      <c r="C9" s="60">
        <f>(Score!W13)</f>
        <v>5</v>
      </c>
      <c r="D9" s="109"/>
      <c r="E9" s="155">
        <v>5</v>
      </c>
      <c r="F9" s="149" t="s">
        <v>134</v>
      </c>
      <c r="G9" s="60">
        <f>(Score!AA9)</f>
        <v>5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121" t="s">
        <v>136</v>
      </c>
      <c r="AD9" s="117">
        <f>(Score!K8)</f>
        <v>93</v>
      </c>
      <c r="AE9" s="60">
        <v>8</v>
      </c>
      <c r="AF9" s="109"/>
      <c r="AG9" s="121" t="s">
        <v>136</v>
      </c>
      <c r="AH9" s="118">
        <f>(Score!L8)</f>
        <v>136</v>
      </c>
      <c r="AI9" s="39">
        <v>6</v>
      </c>
      <c r="AJ9" s="61"/>
      <c r="AK9" s="119">
        <f t="shared" si="1"/>
        <v>229</v>
      </c>
      <c r="AL9" s="114"/>
      <c r="AM9" s="114"/>
      <c r="AN9" s="121" t="s">
        <v>136</v>
      </c>
      <c r="AO9" s="120">
        <f t="shared" si="0"/>
        <v>14</v>
      </c>
      <c r="AP9" s="26"/>
    </row>
    <row r="10" spans="1:42" s="110" customFormat="1" ht="18.75" customHeight="1" x14ac:dyDescent="0.3">
      <c r="A10" s="163">
        <v>6</v>
      </c>
      <c r="B10" s="153" t="s">
        <v>138</v>
      </c>
      <c r="C10" s="60">
        <f>(Score!W12)</f>
        <v>6</v>
      </c>
      <c r="D10" s="109"/>
      <c r="E10" s="155">
        <v>6</v>
      </c>
      <c r="F10" s="148" t="s">
        <v>182</v>
      </c>
      <c r="G10" s="60">
        <f>(Score!AA4)</f>
        <v>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C10" s="121" t="s">
        <v>134</v>
      </c>
      <c r="AD10" s="117">
        <f>(Score!N8)</f>
        <v>101</v>
      </c>
      <c r="AE10" s="60">
        <v>5</v>
      </c>
      <c r="AF10" s="109"/>
      <c r="AG10" s="121" t="s">
        <v>134</v>
      </c>
      <c r="AH10" s="118">
        <f>(Score!O8)</f>
        <v>58</v>
      </c>
      <c r="AI10" s="39">
        <v>4</v>
      </c>
      <c r="AJ10" s="61"/>
      <c r="AK10" s="119">
        <f t="shared" si="1"/>
        <v>159</v>
      </c>
      <c r="AL10" s="114"/>
      <c r="AM10" s="114"/>
      <c r="AN10" s="121" t="s">
        <v>134</v>
      </c>
      <c r="AO10" s="120">
        <f t="shared" si="0"/>
        <v>9</v>
      </c>
      <c r="AP10" s="26"/>
    </row>
    <row r="11" spans="1:42" s="110" customFormat="1" ht="18.75" customHeight="1" x14ac:dyDescent="0.3">
      <c r="A11" s="163">
        <v>7</v>
      </c>
      <c r="B11" s="152" t="s">
        <v>136</v>
      </c>
      <c r="C11" s="60">
        <f>(Score!W8)</f>
        <v>7</v>
      </c>
      <c r="D11" s="109"/>
      <c r="E11" s="155">
        <v>7</v>
      </c>
      <c r="F11" s="149" t="s">
        <v>137</v>
      </c>
      <c r="G11" s="60">
        <f>(Score!AA7)</f>
        <v>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C11" s="121" t="s">
        <v>133</v>
      </c>
      <c r="AD11" s="117">
        <f>(Score!B16)</f>
        <v>26</v>
      </c>
      <c r="AE11" s="60">
        <v>1</v>
      </c>
      <c r="AF11" s="109"/>
      <c r="AG11" s="121" t="s">
        <v>133</v>
      </c>
      <c r="AH11" s="118">
        <f>(Score!C16)</f>
        <v>14</v>
      </c>
      <c r="AI11" s="39">
        <v>1</v>
      </c>
      <c r="AJ11" s="61"/>
      <c r="AK11" s="119">
        <f t="shared" si="1"/>
        <v>40</v>
      </c>
      <c r="AL11" s="114"/>
      <c r="AM11" s="114"/>
      <c r="AN11" s="121" t="s">
        <v>133</v>
      </c>
      <c r="AO11" s="120">
        <f t="shared" si="0"/>
        <v>2</v>
      </c>
      <c r="AP11" s="26"/>
    </row>
    <row r="12" spans="1:42" s="110" customFormat="1" ht="18.75" customHeight="1" x14ac:dyDescent="0.3">
      <c r="A12" s="163">
        <v>8</v>
      </c>
      <c r="B12" s="152" t="s">
        <v>134</v>
      </c>
      <c r="C12" s="60">
        <f>(Score!W9)</f>
        <v>8</v>
      </c>
      <c r="D12" s="109"/>
      <c r="E12" s="155">
        <v>8</v>
      </c>
      <c r="F12" s="149" t="s">
        <v>136</v>
      </c>
      <c r="G12" s="60">
        <f>(Score!AA8)</f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C12" s="116" t="s">
        <v>135</v>
      </c>
      <c r="AD12" s="117">
        <f>(Score!E16)</f>
        <v>60</v>
      </c>
      <c r="AE12" s="60">
        <v>6</v>
      </c>
      <c r="AF12" s="109"/>
      <c r="AG12" s="116" t="s">
        <v>135</v>
      </c>
      <c r="AH12" s="118">
        <f>(Score!F16)</f>
        <v>148</v>
      </c>
      <c r="AI12" s="39">
        <v>10</v>
      </c>
      <c r="AJ12" s="61"/>
      <c r="AK12" s="119">
        <f t="shared" si="1"/>
        <v>208</v>
      </c>
      <c r="AL12" s="114"/>
      <c r="AM12" s="114"/>
      <c r="AN12" s="116" t="s">
        <v>135</v>
      </c>
      <c r="AO12" s="120">
        <f t="shared" si="0"/>
        <v>16</v>
      </c>
      <c r="AP12" s="26"/>
    </row>
    <row r="13" spans="1:42" s="110" customFormat="1" ht="18.75" customHeight="1" x14ac:dyDescent="0.3">
      <c r="A13" s="163">
        <v>9</v>
      </c>
      <c r="B13" s="152" t="s">
        <v>137</v>
      </c>
      <c r="C13" s="60">
        <f>(Score!W7)</f>
        <v>9</v>
      </c>
      <c r="D13" s="109"/>
      <c r="E13" s="155">
        <v>9</v>
      </c>
      <c r="F13" s="149" t="s">
        <v>122</v>
      </c>
      <c r="G13" s="60">
        <f>(Score!AA13)</f>
        <v>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C13" s="116" t="s">
        <v>138</v>
      </c>
      <c r="AD13" s="117">
        <f>(Score!H16)</f>
        <v>76</v>
      </c>
      <c r="AE13" s="60">
        <v>10</v>
      </c>
      <c r="AF13" s="109"/>
      <c r="AG13" s="116" t="s">
        <v>138</v>
      </c>
      <c r="AH13" s="118">
        <f>(Score!I16)</f>
        <v>27</v>
      </c>
      <c r="AI13" s="39">
        <v>7</v>
      </c>
      <c r="AJ13" s="61"/>
      <c r="AK13" s="119">
        <f t="shared" si="1"/>
        <v>103</v>
      </c>
      <c r="AL13" s="114"/>
      <c r="AM13" s="114"/>
      <c r="AN13" s="116" t="s">
        <v>138</v>
      </c>
      <c r="AO13" s="120">
        <f t="shared" si="0"/>
        <v>17</v>
      </c>
      <c r="AP13" s="26"/>
    </row>
    <row r="14" spans="1:42" s="110" customFormat="1" ht="18.75" customHeight="1" x14ac:dyDescent="0.3">
      <c r="A14" s="163">
        <v>10</v>
      </c>
      <c r="B14" s="153" t="s">
        <v>182</v>
      </c>
      <c r="C14" s="60">
        <f>(Score!W4)</f>
        <v>10</v>
      </c>
      <c r="D14" s="109"/>
      <c r="E14" s="155">
        <v>10</v>
      </c>
      <c r="F14" s="148" t="s">
        <v>135</v>
      </c>
      <c r="G14" s="60">
        <f>(Score!AA11)</f>
        <v>10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C14" s="121" t="s">
        <v>122</v>
      </c>
      <c r="AD14" s="117">
        <f>(Score!K16)</f>
        <v>75</v>
      </c>
      <c r="AE14" s="60">
        <v>3</v>
      </c>
      <c r="AF14" s="109"/>
      <c r="AG14" s="121" t="s">
        <v>122</v>
      </c>
      <c r="AH14" s="118">
        <f>(Score!L16)</f>
        <v>141</v>
      </c>
      <c r="AI14" s="39">
        <v>5</v>
      </c>
      <c r="AJ14" s="61"/>
      <c r="AK14" s="119">
        <f t="shared" si="1"/>
        <v>216</v>
      </c>
      <c r="AL14" s="114"/>
      <c r="AM14" s="114"/>
      <c r="AN14" s="121" t="s">
        <v>122</v>
      </c>
      <c r="AO14" s="120">
        <f t="shared" si="0"/>
        <v>8</v>
      </c>
      <c r="AP14" s="26"/>
    </row>
    <row r="15" spans="1:42" s="110" customFormat="1" ht="18.75" customHeight="1" thickBot="1" x14ac:dyDescent="0.35">
      <c r="A15" s="164">
        <v>10</v>
      </c>
      <c r="B15" s="158" t="s">
        <v>139</v>
      </c>
      <c r="C15" s="38">
        <f>(Score!W14)</f>
        <v>10</v>
      </c>
      <c r="D15" s="109"/>
      <c r="E15" s="156">
        <v>11</v>
      </c>
      <c r="F15" s="150" t="s">
        <v>139</v>
      </c>
      <c r="G15" s="38">
        <f>(Score!AA14)</f>
        <v>11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C15" s="122" t="s">
        <v>139</v>
      </c>
      <c r="AD15" s="123">
        <f>(Score!N16)</f>
        <v>117</v>
      </c>
      <c r="AE15" s="38">
        <v>9</v>
      </c>
      <c r="AF15" s="109"/>
      <c r="AG15" s="122" t="s">
        <v>139</v>
      </c>
      <c r="AH15" s="124">
        <f>(Score!O16)</f>
        <v>162</v>
      </c>
      <c r="AI15" s="40">
        <v>9</v>
      </c>
      <c r="AJ15" s="61"/>
      <c r="AK15" s="125">
        <f t="shared" si="1"/>
        <v>279</v>
      </c>
      <c r="AL15" s="114"/>
      <c r="AM15" s="114"/>
      <c r="AN15" s="122" t="s">
        <v>139</v>
      </c>
      <c r="AO15" s="126">
        <f t="shared" si="0"/>
        <v>18</v>
      </c>
      <c r="AP15" s="26"/>
    </row>
    <row r="16" spans="1:42" x14ac:dyDescent="0.25">
      <c r="B16" s="64"/>
      <c r="C16" s="67"/>
      <c r="D16" s="67"/>
      <c r="E16" s="67"/>
      <c r="F16" s="64"/>
      <c r="G16" s="67"/>
    </row>
    <row r="17" spans="1:7" ht="18.75" thickBot="1" x14ac:dyDescent="0.3">
      <c r="B17" s="64"/>
      <c r="C17" s="67"/>
      <c r="D17" s="67"/>
      <c r="E17" s="67"/>
      <c r="F17" s="64"/>
      <c r="G17" s="67"/>
    </row>
    <row r="18" spans="1:7" ht="61.5" customHeight="1" thickBot="1" x14ac:dyDescent="0.3">
      <c r="A18" s="160" t="s">
        <v>129</v>
      </c>
      <c r="B18" s="161" t="s">
        <v>157</v>
      </c>
      <c r="C18" s="99" t="s">
        <v>166</v>
      </c>
      <c r="D18" s="141"/>
      <c r="E18" s="140"/>
      <c r="F18" s="64"/>
      <c r="G18" s="67"/>
    </row>
    <row r="19" spans="1:7" x14ac:dyDescent="0.25">
      <c r="A19" s="162">
        <v>1</v>
      </c>
      <c r="B19" s="157" t="s">
        <v>48</v>
      </c>
      <c r="C19" s="159">
        <f>(Score!AD6)</f>
        <v>2</v>
      </c>
      <c r="D19" s="61"/>
      <c r="E19" s="61"/>
      <c r="F19" s="64"/>
      <c r="G19" s="67"/>
    </row>
    <row r="20" spans="1:7" x14ac:dyDescent="0.25">
      <c r="A20" s="163">
        <v>2</v>
      </c>
      <c r="B20" s="152" t="s">
        <v>133</v>
      </c>
      <c r="C20" s="39">
        <f>(Score!AD10)</f>
        <v>4</v>
      </c>
      <c r="D20" s="61"/>
      <c r="E20" s="61"/>
      <c r="F20" s="64"/>
      <c r="G20" s="67"/>
    </row>
    <row r="21" spans="1:7" x14ac:dyDescent="0.25">
      <c r="A21" s="163">
        <v>3</v>
      </c>
      <c r="B21" s="153" t="s">
        <v>132</v>
      </c>
      <c r="C21" s="39">
        <f>(Score!AD5)</f>
        <v>6</v>
      </c>
      <c r="D21" s="61"/>
      <c r="E21" s="61"/>
      <c r="F21" s="64"/>
      <c r="G21" s="67"/>
    </row>
    <row r="22" spans="1:7" x14ac:dyDescent="0.25">
      <c r="A22" s="163">
        <v>4</v>
      </c>
      <c r="B22" s="153" t="s">
        <v>138</v>
      </c>
      <c r="C22" s="39">
        <f>(Score!AD12)</f>
        <v>9</v>
      </c>
      <c r="D22" s="61"/>
      <c r="E22" s="61"/>
      <c r="F22" s="64"/>
      <c r="G22" s="67"/>
    </row>
    <row r="23" spans="1:7" x14ac:dyDescent="0.25">
      <c r="A23" s="163">
        <v>5</v>
      </c>
      <c r="B23" s="152" t="s">
        <v>134</v>
      </c>
      <c r="C23" s="39">
        <f>(Score!AD9)</f>
        <v>13</v>
      </c>
      <c r="D23" s="61"/>
      <c r="E23" s="61"/>
      <c r="F23" s="64"/>
      <c r="G23" s="67"/>
    </row>
    <row r="24" spans="1:7" x14ac:dyDescent="0.25">
      <c r="A24" s="163">
        <v>6</v>
      </c>
      <c r="B24" s="153" t="s">
        <v>135</v>
      </c>
      <c r="C24" s="39">
        <f>(Score!AD11)</f>
        <v>14</v>
      </c>
      <c r="D24" s="61"/>
      <c r="E24" s="61"/>
      <c r="F24" s="64"/>
      <c r="G24" s="67"/>
    </row>
    <row r="25" spans="1:7" x14ac:dyDescent="0.25">
      <c r="A25" s="163">
        <v>6</v>
      </c>
      <c r="B25" s="152" t="s">
        <v>122</v>
      </c>
      <c r="C25" s="39">
        <f>(Score!AD13)</f>
        <v>14</v>
      </c>
      <c r="D25" s="61"/>
      <c r="E25" s="61"/>
      <c r="F25" s="64"/>
      <c r="G25" s="67"/>
    </row>
    <row r="26" spans="1:7" x14ac:dyDescent="0.25">
      <c r="A26" s="163">
        <v>8</v>
      </c>
      <c r="B26" s="152" t="s">
        <v>136</v>
      </c>
      <c r="C26" s="39">
        <f>(Score!AD8)</f>
        <v>15</v>
      </c>
      <c r="D26" s="61"/>
      <c r="E26" s="61"/>
      <c r="F26" s="64"/>
      <c r="G26" s="67"/>
    </row>
    <row r="27" spans="1:7" x14ac:dyDescent="0.25">
      <c r="A27" s="163">
        <v>9</v>
      </c>
      <c r="B27" s="153" t="s">
        <v>182</v>
      </c>
      <c r="C27" s="39">
        <f>(Score!AD4)</f>
        <v>16</v>
      </c>
      <c r="D27" s="61"/>
      <c r="E27" s="61"/>
      <c r="F27" s="64"/>
      <c r="G27" s="67"/>
    </row>
    <row r="28" spans="1:7" x14ac:dyDescent="0.25">
      <c r="A28" s="163">
        <v>9</v>
      </c>
      <c r="B28" s="152" t="s">
        <v>137</v>
      </c>
      <c r="C28" s="39">
        <f>(Score!AD7)</f>
        <v>16</v>
      </c>
      <c r="D28" s="61"/>
      <c r="E28" s="61"/>
      <c r="F28" s="64"/>
      <c r="G28" s="67"/>
    </row>
    <row r="29" spans="1:7" ht="18.75" thickBot="1" x14ac:dyDescent="0.3">
      <c r="A29" s="164">
        <v>11</v>
      </c>
      <c r="B29" s="158" t="s">
        <v>139</v>
      </c>
      <c r="C29" s="40">
        <f>(Score!AD14)</f>
        <v>21</v>
      </c>
      <c r="D29" s="61"/>
      <c r="E29" s="61"/>
      <c r="F29" s="64"/>
      <c r="G29" s="67"/>
    </row>
    <row r="30" spans="1:7" x14ac:dyDescent="0.25">
      <c r="B30" s="64"/>
      <c r="C30" s="67"/>
      <c r="D30" s="67"/>
      <c r="E30" s="67"/>
      <c r="F30" s="64"/>
      <c r="G30" s="67"/>
    </row>
    <row r="31" spans="1:7" x14ac:dyDescent="0.25">
      <c r="B31" s="64"/>
      <c r="C31" s="67"/>
      <c r="D31" s="67"/>
      <c r="E31" s="67"/>
      <c r="F31" s="64"/>
      <c r="G31" s="67"/>
    </row>
  </sheetData>
  <sortState ref="B19:E29">
    <sortCondition ref="D19:D29"/>
  </sortState>
  <mergeCells count="1">
    <mergeCell ref="B3:D3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Girls</vt:lpstr>
      <vt:lpstr>Score</vt:lpstr>
      <vt:lpstr>Leauges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2018-10-28T15:07:06Z</dcterms:modified>
</cp:coreProperties>
</file>